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25200" windowHeight="11805" activeTab="0"/>
  </bookViews>
  <sheets>
    <sheet name="Senato" sheetId="1" r:id="rId1"/>
    <sheet name="Camer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<sst xmlns="http://schemas.openxmlformats.org/spreadsheetml/2006/main" count="82" uniqueCount="33">
  <si>
    <t>Sezioni</t>
  </si>
  <si>
    <t>Non</t>
  </si>
  <si>
    <t>Validi</t>
  </si>
  <si>
    <t>Risultati Spoglio SENATO</t>
  </si>
  <si>
    <t>Totali…</t>
  </si>
  <si>
    <t>C O M U N E   di  C A M A I O R E</t>
  </si>
  <si>
    <t>Totali %</t>
  </si>
  <si>
    <t>Sez.</t>
  </si>
  <si>
    <t>Tot.</t>
  </si>
  <si>
    <t>Tot. %</t>
  </si>
  <si>
    <t>Bianche</t>
  </si>
  <si>
    <t>Nulle</t>
  </si>
  <si>
    <t>Elezioni Politiche del 13 - 14 Aprile 2008</t>
  </si>
  <si>
    <t>n.2</t>
  </si>
  <si>
    <t>n.1</t>
  </si>
  <si>
    <t>n.3</t>
  </si>
  <si>
    <t>n.4</t>
  </si>
  <si>
    <t>n.5</t>
  </si>
  <si>
    <t>n.6</t>
  </si>
  <si>
    <t>n.7</t>
  </si>
  <si>
    <t>n.8</t>
  </si>
  <si>
    <t>n.9</t>
  </si>
  <si>
    <t>n.10</t>
  </si>
  <si>
    <t>n.11</t>
  </si>
  <si>
    <t>n.12</t>
  </si>
  <si>
    <t>n.13</t>
  </si>
  <si>
    <t>n.14</t>
  </si>
  <si>
    <t>n.15</t>
  </si>
  <si>
    <t>n.16</t>
  </si>
  <si>
    <t>Risultati   Spoglio  CAMERA</t>
  </si>
  <si>
    <t>Elezioni Politiche del 13 - 14  Aprile 2008</t>
  </si>
  <si>
    <t>La % dei Voti di Lista è calcolata sul totale dei Voti Validi, quella delle Schede Bianche, Nulle, Voti Non Validi e Voti Validi è calcolata sul totale dei Voti 21.019</t>
  </si>
  <si>
    <t>La % dei Voti di Lista è calcolata sul totale dei Voti Validi, quella delle Schede Bianche, Nulle, Voti Non Validi e Voti Validi è calcolata sul totale dei Voti 19.420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</si>
</sst>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79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double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2" fontId="5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7" xfId="0" applyFont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2" borderId="3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6" xfId="0" applyBorder="1" applyAlignment="1">
      <alignment/>
    </xf>
    <xf numFmtId="3" fontId="1" fillId="0" borderId="52" xfId="0" applyNumberFormat="1" applyFont="1" applyBorder="1" applyAlignment="1">
      <alignment/>
    </xf>
    <xf numFmtId="0" fontId="1" fillId="3" borderId="25" xfId="0" applyFont="1" applyFill="1" applyBorder="1" applyAlignment="1">
      <alignment/>
    </xf>
    <xf numFmtId="0" fontId="1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1" fillId="3" borderId="57" xfId="0" applyFont="1" applyFill="1" applyBorder="1" applyAlignment="1">
      <alignment/>
    </xf>
    <xf numFmtId="0" fontId="0" fillId="0" borderId="58" xfId="0" applyBorder="1" applyAlignment="1">
      <alignment/>
    </xf>
    <xf numFmtId="0" fontId="3" fillId="0" borderId="59" xfId="0" applyFont="1" applyBorder="1" applyAlignment="1">
      <alignment/>
    </xf>
    <xf numFmtId="0" fontId="1" fillId="3" borderId="60" xfId="0" applyFont="1" applyFill="1" applyBorder="1" applyAlignment="1">
      <alignment/>
    </xf>
    <xf numFmtId="3" fontId="7" fillId="4" borderId="61" xfId="0" applyNumberFormat="1" applyFont="1" applyFill="1" applyBorder="1" applyAlignment="1">
      <alignment/>
    </xf>
    <xf numFmtId="2" fontId="5" fillId="0" borderId="62" xfId="0" applyNumberFormat="1" applyFont="1" applyBorder="1" applyAlignment="1">
      <alignment/>
    </xf>
    <xf numFmtId="2" fontId="6" fillId="0" borderId="63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5" fillId="0" borderId="8" xfId="0" applyFon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1" fillId="0" borderId="64" xfId="0" applyNumberFormat="1" applyFont="1" applyBorder="1" applyAlignment="1">
      <alignment/>
    </xf>
    <xf numFmtId="2" fontId="6" fillId="0" borderId="65" xfId="0" applyNumberFormat="1" applyFont="1" applyBorder="1" applyAlignment="1">
      <alignment/>
    </xf>
    <xf numFmtId="0" fontId="4" fillId="4" borderId="3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3" fillId="4" borderId="6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4" fillId="4" borderId="6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4" fillId="5" borderId="67" xfId="0" applyFont="1" applyFill="1" applyBorder="1" applyAlignment="1">
      <alignment horizontal="center"/>
    </xf>
    <xf numFmtId="0" fontId="4" fillId="5" borderId="68" xfId="0" applyFont="1" applyFill="1" applyBorder="1" applyAlignment="1">
      <alignment horizontal="center"/>
    </xf>
    <xf numFmtId="0" fontId="4" fillId="5" borderId="69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70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70" xfId="0" applyFont="1" applyFill="1" applyBorder="1" applyAlignment="1">
      <alignment horizontal="center"/>
    </xf>
    <xf numFmtId="0" fontId="1" fillId="5" borderId="71" xfId="0" applyFont="1" applyFill="1" applyBorder="1" applyAlignment="1">
      <alignment horizontal="left"/>
    </xf>
    <xf numFmtId="0" fontId="1" fillId="5" borderId="72" xfId="0" applyFont="1" applyFill="1" applyBorder="1" applyAlignment="1">
      <alignment horizontal="left"/>
    </xf>
    <xf numFmtId="0" fontId="1" fillId="5" borderId="73" xfId="0" applyFont="1" applyFill="1" applyBorder="1" applyAlignment="1">
      <alignment horizontal="left"/>
    </xf>
    <xf numFmtId="0" fontId="0" fillId="0" borderId="28" xfId="0" applyBorder="1" applyAlignment="1">
      <alignment/>
    </xf>
    <xf numFmtId="3" fontId="7" fillId="0" borderId="58" xfId="0" applyNumberFormat="1" applyFont="1" applyBorder="1" applyAlignment="1">
      <alignment/>
    </xf>
    <xf numFmtId="2" fontId="6" fillId="0" borderId="55" xfId="0" applyNumberFormat="1" applyFont="1" applyBorder="1" applyAlignment="1">
      <alignment/>
    </xf>
    <xf numFmtId="2" fontId="6" fillId="0" borderId="56" xfId="0" applyNumberFormat="1" applyFont="1" applyBorder="1" applyAlignment="1">
      <alignment/>
    </xf>
    <xf numFmtId="2" fontId="5" fillId="4" borderId="54" xfId="0" applyNumberFormat="1" applyFont="1" applyFill="1" applyBorder="1" applyAlignment="1">
      <alignment/>
    </xf>
    <xf numFmtId="2" fontId="5" fillId="0" borderId="36" xfId="0" applyNumberFormat="1" applyFont="1" applyBorder="1" applyAlignment="1">
      <alignment/>
    </xf>
    <xf numFmtId="2" fontId="6" fillId="0" borderId="54" xfId="0" applyNumberFormat="1" applyFont="1" applyBorder="1" applyAlignment="1">
      <alignment/>
    </xf>
    <xf numFmtId="2" fontId="5" fillId="4" borderId="36" xfId="0" applyNumberFormat="1" applyFont="1" applyFill="1" applyBorder="1" applyAlignment="1">
      <alignment/>
    </xf>
    <xf numFmtId="2" fontId="5" fillId="4" borderId="74" xfId="0" applyNumberFormat="1" applyFont="1" applyFill="1" applyBorder="1" applyAlignment="1">
      <alignment/>
    </xf>
    <xf numFmtId="2" fontId="5" fillId="3" borderId="36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75" xfId="0" applyFont="1" applyBorder="1" applyAlignment="1">
      <alignment/>
    </xf>
    <xf numFmtId="0" fontId="7" fillId="3" borderId="20" xfId="0" applyFont="1" applyFill="1" applyBorder="1" applyAlignment="1">
      <alignment/>
    </xf>
    <xf numFmtId="3" fontId="1" fillId="4" borderId="20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5" borderId="71" xfId="0" applyFont="1" applyFill="1" applyBorder="1" applyAlignment="1">
      <alignment horizontal="center"/>
    </xf>
    <xf numFmtId="0" fontId="1" fillId="5" borderId="72" xfId="0" applyFont="1" applyFill="1" applyBorder="1" applyAlignment="1">
      <alignment horizontal="center"/>
    </xf>
    <xf numFmtId="0" fontId="1" fillId="5" borderId="7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76" xfId="0" applyNumberFormat="1" applyFont="1" applyBorder="1" applyAlignment="1">
      <alignment horizontal="center"/>
    </xf>
    <xf numFmtId="2" fontId="5" fillId="0" borderId="77" xfId="0" applyNumberFormat="1" applyFont="1" applyBorder="1" applyAlignment="1">
      <alignment horizontal="center"/>
    </xf>
    <xf numFmtId="2" fontId="5" fillId="0" borderId="78" xfId="0" applyNumberFormat="1" applyFont="1" applyBorder="1" applyAlignment="1">
      <alignment horizontal="center"/>
    </xf>
    <xf numFmtId="2" fontId="5" fillId="6" borderId="77" xfId="0" applyNumberFormat="1" applyFont="1" applyFill="1" applyBorder="1" applyAlignment="1">
      <alignment horizontal="center"/>
    </xf>
    <xf numFmtId="2" fontId="11" fillId="7" borderId="77" xfId="0" applyNumberFormat="1" applyFont="1" applyFill="1" applyBorder="1" applyAlignment="1">
      <alignment horizontal="center"/>
    </xf>
    <xf numFmtId="2" fontId="11" fillId="8" borderId="77" xfId="0" applyNumberFormat="1" applyFont="1" applyFill="1" applyBorder="1" applyAlignment="1">
      <alignment horizontal="center"/>
    </xf>
    <xf numFmtId="2" fontId="5" fillId="9" borderId="77" xfId="0" applyNumberFormat="1" applyFont="1" applyFill="1" applyBorder="1" applyAlignment="1">
      <alignment horizontal="center"/>
    </xf>
    <xf numFmtId="2" fontId="5" fillId="4" borderId="7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00FF00"/>
              </a:solidFill>
            </c:spPr>
          </c:dPt>
          <c:dPt>
            <c:idx val="10"/>
            <c:spPr>
              <a:solidFill>
                <a:srgbClr val="0000FF"/>
              </a:solidFill>
            </c:spPr>
          </c:dPt>
          <c:dPt>
            <c:idx val="11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Senato!$G$55:$T$55</c:f>
              <c:strCache/>
            </c:strRef>
          </c:cat>
          <c:val>
            <c:numRef>
              <c:f>Senato!$G$56:$T$56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8.jpe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5.png" /><Relationship Id="rId6" Type="http://schemas.openxmlformats.org/officeDocument/2006/relationships/image" Target="../media/image8.png" /><Relationship Id="rId7" Type="http://schemas.openxmlformats.org/officeDocument/2006/relationships/image" Target="../media/image7.png" /><Relationship Id="rId8" Type="http://schemas.openxmlformats.org/officeDocument/2006/relationships/image" Target="../media/image1.png" /><Relationship Id="rId9" Type="http://schemas.openxmlformats.org/officeDocument/2006/relationships/image" Target="../media/image3.png" /><Relationship Id="rId10" Type="http://schemas.openxmlformats.org/officeDocument/2006/relationships/image" Target="../media/image9.png" /><Relationship Id="rId11" Type="http://schemas.openxmlformats.org/officeDocument/2006/relationships/image" Target="../media/image12.png" /><Relationship Id="rId12" Type="http://schemas.openxmlformats.org/officeDocument/2006/relationships/image" Target="../media/image16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5.png" /><Relationship Id="rId16" Type="http://schemas.openxmlformats.org/officeDocument/2006/relationships/image" Target="../media/image17.png" /><Relationship Id="rId17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8.jpeg" /><Relationship Id="rId3" Type="http://schemas.openxmlformats.org/officeDocument/2006/relationships/image" Target="../media/image1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9.png" /><Relationship Id="rId11" Type="http://schemas.openxmlformats.org/officeDocument/2006/relationships/image" Target="../media/image10.png" /><Relationship Id="rId12" Type="http://schemas.openxmlformats.org/officeDocument/2006/relationships/image" Target="../media/image11.png" /><Relationship Id="rId13" Type="http://schemas.openxmlformats.org/officeDocument/2006/relationships/image" Target="../media/image12.png" /><Relationship Id="rId14" Type="http://schemas.openxmlformats.org/officeDocument/2006/relationships/image" Target="../media/image13.png" /><Relationship Id="rId15" Type="http://schemas.openxmlformats.org/officeDocument/2006/relationships/image" Target="../media/image14.png" /><Relationship Id="rId16" Type="http://schemas.openxmlformats.org/officeDocument/2006/relationships/image" Target="../media/image15.png" /><Relationship Id="rId17" Type="http://schemas.openxmlformats.org/officeDocument/2006/relationships/image" Target="../media/image16.png" /><Relationship Id="rId18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361950</xdr:colOff>
      <xdr:row>0</xdr:row>
      <xdr:rowOff>142875</xdr:rowOff>
    </xdr:from>
    <xdr:to>
      <xdr:col>18</xdr:col>
      <xdr:colOff>409575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42875"/>
          <a:ext cx="1076325" cy="409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190500</xdr:colOff>
      <xdr:row>0</xdr:row>
      <xdr:rowOff>66675</xdr:rowOff>
    </xdr:from>
    <xdr:to>
      <xdr:col>7</xdr:col>
      <xdr:colOff>76200</xdr:colOff>
      <xdr:row>2</xdr:row>
      <xdr:rowOff>171450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66675"/>
          <a:ext cx="400050" cy="5619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9525</xdr:colOff>
      <xdr:row>4</xdr:row>
      <xdr:rowOff>9525</xdr:rowOff>
    </xdr:from>
    <xdr:to>
      <xdr:col>6</xdr:col>
      <xdr:colOff>485775</xdr:colOff>
      <xdr:row>6</xdr:row>
      <xdr:rowOff>161925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962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19050</xdr:rowOff>
    </xdr:from>
    <xdr:to>
      <xdr:col>7</xdr:col>
      <xdr:colOff>466725</xdr:colOff>
      <xdr:row>6</xdr:row>
      <xdr:rowOff>152400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97155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19050</xdr:rowOff>
    </xdr:from>
    <xdr:to>
      <xdr:col>8</xdr:col>
      <xdr:colOff>485775</xdr:colOff>
      <xdr:row>6</xdr:row>
      <xdr:rowOff>161925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9715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466725</xdr:colOff>
      <xdr:row>6</xdr:row>
      <xdr:rowOff>142875</xdr:rowOff>
    </xdr:to>
    <xdr:pic>
      <xdr:nvPicPr>
        <xdr:cNvPr id="6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9525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0</xdr:rowOff>
    </xdr:from>
    <xdr:to>
      <xdr:col>10</xdr:col>
      <xdr:colOff>495300</xdr:colOff>
      <xdr:row>6</xdr:row>
      <xdr:rowOff>161925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19650" y="9525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</xdr:row>
      <xdr:rowOff>0</xdr:rowOff>
    </xdr:from>
    <xdr:to>
      <xdr:col>11</xdr:col>
      <xdr:colOff>485775</xdr:colOff>
      <xdr:row>6</xdr:row>
      <xdr:rowOff>152400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34000" y="952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4</xdr:row>
      <xdr:rowOff>0</xdr:rowOff>
    </xdr:from>
    <xdr:to>
      <xdr:col>12</xdr:col>
      <xdr:colOff>495300</xdr:colOff>
      <xdr:row>6</xdr:row>
      <xdr:rowOff>152400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57875" y="952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4</xdr:row>
      <xdr:rowOff>9525</xdr:rowOff>
    </xdr:from>
    <xdr:to>
      <xdr:col>13</xdr:col>
      <xdr:colOff>495300</xdr:colOff>
      <xdr:row>6</xdr:row>
      <xdr:rowOff>161925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72225" y="962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4</xdr:row>
      <xdr:rowOff>19050</xdr:rowOff>
    </xdr:from>
    <xdr:to>
      <xdr:col>14</xdr:col>
      <xdr:colOff>485775</xdr:colOff>
      <xdr:row>6</xdr:row>
      <xdr:rowOff>161925</xdr:rowOff>
    </xdr:to>
    <xdr:pic>
      <xdr:nvPicPr>
        <xdr:cNvPr id="11" name="Picture 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86575" y="9715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4</xdr:row>
      <xdr:rowOff>9525</xdr:rowOff>
    </xdr:from>
    <xdr:to>
      <xdr:col>15</xdr:col>
      <xdr:colOff>466725</xdr:colOff>
      <xdr:row>6</xdr:row>
      <xdr:rowOff>142875</xdr:rowOff>
    </xdr:to>
    <xdr:pic>
      <xdr:nvPicPr>
        <xdr:cNvPr id="12" name="Picture 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91400" y="9620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</xdr:row>
      <xdr:rowOff>9525</xdr:rowOff>
    </xdr:from>
    <xdr:to>
      <xdr:col>16</xdr:col>
      <xdr:colOff>485775</xdr:colOff>
      <xdr:row>6</xdr:row>
      <xdr:rowOff>152400</xdr:rowOff>
    </xdr:to>
    <xdr:pic>
      <xdr:nvPicPr>
        <xdr:cNvPr id="13" name="Picture 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9620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4</xdr:row>
      <xdr:rowOff>9525</xdr:rowOff>
    </xdr:from>
    <xdr:to>
      <xdr:col>17</xdr:col>
      <xdr:colOff>466725</xdr:colOff>
      <xdr:row>6</xdr:row>
      <xdr:rowOff>152400</xdr:rowOff>
    </xdr:to>
    <xdr:pic>
      <xdr:nvPicPr>
        <xdr:cNvPr id="14" name="Picture 5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29625" y="9620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4</xdr:row>
      <xdr:rowOff>0</xdr:rowOff>
    </xdr:from>
    <xdr:to>
      <xdr:col>18</xdr:col>
      <xdr:colOff>485775</xdr:colOff>
      <xdr:row>6</xdr:row>
      <xdr:rowOff>142875</xdr:rowOff>
    </xdr:to>
    <xdr:pic>
      <xdr:nvPicPr>
        <xdr:cNvPr id="15" name="Picture 5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943975" y="9525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4</xdr:row>
      <xdr:rowOff>9525</xdr:rowOff>
    </xdr:from>
    <xdr:to>
      <xdr:col>19</xdr:col>
      <xdr:colOff>485775</xdr:colOff>
      <xdr:row>6</xdr:row>
      <xdr:rowOff>152400</xdr:rowOff>
    </xdr:to>
    <xdr:pic>
      <xdr:nvPicPr>
        <xdr:cNvPr id="16" name="Picture 5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458325" y="9620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76</xdr:row>
      <xdr:rowOff>114300</xdr:rowOff>
    </xdr:from>
    <xdr:to>
      <xdr:col>20</xdr:col>
      <xdr:colOff>123825</xdr:colOff>
      <xdr:row>100</xdr:row>
      <xdr:rowOff>114300</xdr:rowOff>
    </xdr:to>
    <xdr:graphicFrame>
      <xdr:nvGraphicFramePr>
        <xdr:cNvPr id="17" name="Chart 55"/>
        <xdr:cNvGraphicFramePr/>
      </xdr:nvGraphicFramePr>
      <xdr:xfrm>
        <a:off x="2295525" y="12782550"/>
        <a:ext cx="7781925" cy="3886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57150</xdr:colOff>
      <xdr:row>53</xdr:row>
      <xdr:rowOff>266700</xdr:rowOff>
    </xdr:from>
    <xdr:to>
      <xdr:col>18</xdr:col>
      <xdr:colOff>38100</xdr:colOff>
      <xdr:row>53</xdr:row>
      <xdr:rowOff>266700</xdr:rowOff>
    </xdr:to>
    <xdr:sp>
      <xdr:nvSpPr>
        <xdr:cNvPr id="18" name="TextBox 56"/>
        <xdr:cNvSpPr txBox="1">
          <a:spLocks noChangeArrowheads="1"/>
        </xdr:cNvSpPr>
      </xdr:nvSpPr>
      <xdr:spPr>
        <a:xfrm>
          <a:off x="3324225" y="8972550"/>
          <a:ext cx="5638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Spoglio Voti di Lista Politiche Senato 2008</a:t>
          </a:r>
        </a:p>
      </xdr:txBody>
    </xdr:sp>
    <xdr:clientData/>
  </xdr:twoCellAnchor>
  <xdr:twoCellAnchor editAs="oneCell">
    <xdr:from>
      <xdr:col>6</xdr:col>
      <xdr:colOff>9525</xdr:colOff>
      <xdr:row>70</xdr:row>
      <xdr:rowOff>9525</xdr:rowOff>
    </xdr:from>
    <xdr:to>
      <xdr:col>6</xdr:col>
      <xdr:colOff>485775</xdr:colOff>
      <xdr:row>73</xdr:row>
      <xdr:rowOff>0</xdr:rowOff>
    </xdr:to>
    <xdr:pic>
      <xdr:nvPicPr>
        <xdr:cNvPr id="19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117062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70</xdr:row>
      <xdr:rowOff>19050</xdr:rowOff>
    </xdr:from>
    <xdr:to>
      <xdr:col>7</xdr:col>
      <xdr:colOff>466725</xdr:colOff>
      <xdr:row>72</xdr:row>
      <xdr:rowOff>152400</xdr:rowOff>
    </xdr:to>
    <xdr:pic>
      <xdr:nvPicPr>
        <xdr:cNvPr id="20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1171575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70</xdr:row>
      <xdr:rowOff>19050</xdr:rowOff>
    </xdr:from>
    <xdr:to>
      <xdr:col>8</xdr:col>
      <xdr:colOff>485775</xdr:colOff>
      <xdr:row>73</xdr:row>
      <xdr:rowOff>0</xdr:rowOff>
    </xdr:to>
    <xdr:pic>
      <xdr:nvPicPr>
        <xdr:cNvPr id="21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117157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466725</xdr:colOff>
      <xdr:row>72</xdr:row>
      <xdr:rowOff>142875</xdr:rowOff>
    </xdr:to>
    <xdr:pic>
      <xdr:nvPicPr>
        <xdr:cNvPr id="22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116967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70</xdr:row>
      <xdr:rowOff>0</xdr:rowOff>
    </xdr:from>
    <xdr:to>
      <xdr:col>10</xdr:col>
      <xdr:colOff>495300</xdr:colOff>
      <xdr:row>73</xdr:row>
      <xdr:rowOff>0</xdr:rowOff>
    </xdr:to>
    <xdr:pic>
      <xdr:nvPicPr>
        <xdr:cNvPr id="23" name="Picture 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19650" y="116967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70</xdr:row>
      <xdr:rowOff>0</xdr:rowOff>
    </xdr:from>
    <xdr:to>
      <xdr:col>11</xdr:col>
      <xdr:colOff>485775</xdr:colOff>
      <xdr:row>72</xdr:row>
      <xdr:rowOff>152400</xdr:rowOff>
    </xdr:to>
    <xdr:pic>
      <xdr:nvPicPr>
        <xdr:cNvPr id="24" name="Picture 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34000" y="1169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70</xdr:row>
      <xdr:rowOff>0</xdr:rowOff>
    </xdr:from>
    <xdr:to>
      <xdr:col>12</xdr:col>
      <xdr:colOff>495300</xdr:colOff>
      <xdr:row>72</xdr:row>
      <xdr:rowOff>152400</xdr:rowOff>
    </xdr:to>
    <xdr:pic>
      <xdr:nvPicPr>
        <xdr:cNvPr id="25" name="Picture 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57875" y="1169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70</xdr:row>
      <xdr:rowOff>9525</xdr:rowOff>
    </xdr:from>
    <xdr:to>
      <xdr:col>13</xdr:col>
      <xdr:colOff>495300</xdr:colOff>
      <xdr:row>73</xdr:row>
      <xdr:rowOff>0</xdr:rowOff>
    </xdr:to>
    <xdr:pic>
      <xdr:nvPicPr>
        <xdr:cNvPr id="26" name="Picture 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72225" y="117062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70</xdr:row>
      <xdr:rowOff>19050</xdr:rowOff>
    </xdr:from>
    <xdr:to>
      <xdr:col>14</xdr:col>
      <xdr:colOff>485775</xdr:colOff>
      <xdr:row>73</xdr:row>
      <xdr:rowOff>0</xdr:rowOff>
    </xdr:to>
    <xdr:pic>
      <xdr:nvPicPr>
        <xdr:cNvPr id="27" name="Picture 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86575" y="117157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70</xdr:row>
      <xdr:rowOff>9525</xdr:rowOff>
    </xdr:from>
    <xdr:to>
      <xdr:col>15</xdr:col>
      <xdr:colOff>466725</xdr:colOff>
      <xdr:row>72</xdr:row>
      <xdr:rowOff>142875</xdr:rowOff>
    </xdr:to>
    <xdr:pic>
      <xdr:nvPicPr>
        <xdr:cNvPr id="28" name="Picture 8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91400" y="117062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70</xdr:row>
      <xdr:rowOff>9525</xdr:rowOff>
    </xdr:from>
    <xdr:to>
      <xdr:col>16</xdr:col>
      <xdr:colOff>485775</xdr:colOff>
      <xdr:row>72</xdr:row>
      <xdr:rowOff>152400</xdr:rowOff>
    </xdr:to>
    <xdr:pic>
      <xdr:nvPicPr>
        <xdr:cNvPr id="29" name="Picture 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17062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70</xdr:row>
      <xdr:rowOff>9525</xdr:rowOff>
    </xdr:from>
    <xdr:to>
      <xdr:col>17</xdr:col>
      <xdr:colOff>466725</xdr:colOff>
      <xdr:row>72</xdr:row>
      <xdr:rowOff>152400</xdr:rowOff>
    </xdr:to>
    <xdr:pic>
      <xdr:nvPicPr>
        <xdr:cNvPr id="30" name="Picture 8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29625" y="117062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70</xdr:row>
      <xdr:rowOff>0</xdr:rowOff>
    </xdr:from>
    <xdr:to>
      <xdr:col>18</xdr:col>
      <xdr:colOff>485775</xdr:colOff>
      <xdr:row>72</xdr:row>
      <xdr:rowOff>142875</xdr:rowOff>
    </xdr:to>
    <xdr:pic>
      <xdr:nvPicPr>
        <xdr:cNvPr id="31" name="Picture 8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943975" y="116967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70</xdr:row>
      <xdr:rowOff>9525</xdr:rowOff>
    </xdr:from>
    <xdr:to>
      <xdr:col>19</xdr:col>
      <xdr:colOff>485775</xdr:colOff>
      <xdr:row>72</xdr:row>
      <xdr:rowOff>152400</xdr:rowOff>
    </xdr:to>
    <xdr:pic>
      <xdr:nvPicPr>
        <xdr:cNvPr id="32" name="Picture 8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458325" y="117062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65</xdr:row>
      <xdr:rowOff>57150</xdr:rowOff>
    </xdr:from>
    <xdr:to>
      <xdr:col>17</xdr:col>
      <xdr:colOff>104775</xdr:colOff>
      <xdr:row>67</xdr:row>
      <xdr:rowOff>9525</xdr:rowOff>
    </xdr:to>
    <xdr:sp>
      <xdr:nvSpPr>
        <xdr:cNvPr id="33" name="TextBox 85"/>
        <xdr:cNvSpPr txBox="1">
          <a:spLocks noChangeArrowheads="1"/>
        </xdr:cNvSpPr>
      </xdr:nvSpPr>
      <xdr:spPr>
        <a:xfrm>
          <a:off x="3914775" y="10877550"/>
          <a:ext cx="46005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Voti di Lista Politiche 2008 Senato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371475</xdr:colOff>
      <xdr:row>0</xdr:row>
      <xdr:rowOff>95250</xdr:rowOff>
    </xdr:from>
    <xdr:to>
      <xdr:col>17</xdr:col>
      <xdr:colOff>447675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95250"/>
          <a:ext cx="1076325" cy="409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342900</xdr:colOff>
      <xdr:row>0</xdr:row>
      <xdr:rowOff>38100</xdr:rowOff>
    </xdr:from>
    <xdr:to>
      <xdr:col>6</xdr:col>
      <xdr:colOff>257175</xdr:colOff>
      <xdr:row>2</xdr:row>
      <xdr:rowOff>171450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38100"/>
          <a:ext cx="400050" cy="5619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495300</xdr:colOff>
      <xdr:row>7</xdr:row>
      <xdr:rowOff>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8953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485775</xdr:colOff>
      <xdr:row>6</xdr:row>
      <xdr:rowOff>152400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895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</xdr:row>
      <xdr:rowOff>0</xdr:rowOff>
    </xdr:from>
    <xdr:to>
      <xdr:col>8</xdr:col>
      <xdr:colOff>504825</xdr:colOff>
      <xdr:row>7</xdr:row>
      <xdr:rowOff>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71925" y="8953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4</xdr:row>
      <xdr:rowOff>9525</xdr:rowOff>
    </xdr:from>
    <xdr:to>
      <xdr:col>9</xdr:col>
      <xdr:colOff>495300</xdr:colOff>
      <xdr:row>7</xdr:row>
      <xdr:rowOff>0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9048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9525</xdr:rowOff>
    </xdr:from>
    <xdr:to>
      <xdr:col>10</xdr:col>
      <xdr:colOff>504825</xdr:colOff>
      <xdr:row>6</xdr:row>
      <xdr:rowOff>152400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9675" y="9048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476250</xdr:colOff>
      <xdr:row>6</xdr:row>
      <xdr:rowOff>161925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05450" y="89535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4</xdr:row>
      <xdr:rowOff>9525</xdr:rowOff>
    </xdr:from>
    <xdr:to>
      <xdr:col>12</xdr:col>
      <xdr:colOff>485775</xdr:colOff>
      <xdr:row>6</xdr:row>
      <xdr:rowOff>152400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19800" y="9048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4</xdr:row>
      <xdr:rowOff>9525</xdr:rowOff>
    </xdr:from>
    <xdr:to>
      <xdr:col>13</xdr:col>
      <xdr:colOff>476250</xdr:colOff>
      <xdr:row>6</xdr:row>
      <xdr:rowOff>142875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24625" y="9048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4</xdr:row>
      <xdr:rowOff>9525</xdr:rowOff>
    </xdr:from>
    <xdr:to>
      <xdr:col>14</xdr:col>
      <xdr:colOff>485775</xdr:colOff>
      <xdr:row>7</xdr:row>
      <xdr:rowOff>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010400" y="90487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4</xdr:row>
      <xdr:rowOff>0</xdr:rowOff>
    </xdr:from>
    <xdr:to>
      <xdr:col>15</xdr:col>
      <xdr:colOff>485775</xdr:colOff>
      <xdr:row>6</xdr:row>
      <xdr:rowOff>152400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15225" y="895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</xdr:row>
      <xdr:rowOff>9525</xdr:rowOff>
    </xdr:from>
    <xdr:to>
      <xdr:col>16</xdr:col>
      <xdr:colOff>495300</xdr:colOff>
      <xdr:row>7</xdr:row>
      <xdr:rowOff>0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0050" y="90487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18</xdr:col>
      <xdr:colOff>0</xdr:colOff>
      <xdr:row>7</xdr:row>
      <xdr:rowOff>0</xdr:rowOff>
    </xdr:to>
    <xdr:pic>
      <xdr:nvPicPr>
        <xdr:cNvPr id="14" name="Picture 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05825" y="895350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4</xdr:row>
      <xdr:rowOff>0</xdr:rowOff>
    </xdr:from>
    <xdr:to>
      <xdr:col>18</xdr:col>
      <xdr:colOff>504825</xdr:colOff>
      <xdr:row>7</xdr:row>
      <xdr:rowOff>0</xdr:rowOff>
    </xdr:to>
    <xdr:pic>
      <xdr:nvPicPr>
        <xdr:cNvPr id="15" name="Picture 3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010650" y="895350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4</xdr:row>
      <xdr:rowOff>9525</xdr:rowOff>
    </xdr:from>
    <xdr:to>
      <xdr:col>19</xdr:col>
      <xdr:colOff>485775</xdr:colOff>
      <xdr:row>6</xdr:row>
      <xdr:rowOff>152400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34525" y="9048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4</xdr:row>
      <xdr:rowOff>9525</xdr:rowOff>
    </xdr:from>
    <xdr:to>
      <xdr:col>20</xdr:col>
      <xdr:colOff>476250</xdr:colOff>
      <xdr:row>6</xdr:row>
      <xdr:rowOff>152400</xdr:rowOff>
    </xdr:to>
    <xdr:pic>
      <xdr:nvPicPr>
        <xdr:cNvPr id="17" name="Picture 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20300" y="9048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4</xdr:row>
      <xdr:rowOff>19050</xdr:rowOff>
    </xdr:from>
    <xdr:to>
      <xdr:col>21</xdr:col>
      <xdr:colOff>466725</xdr:colOff>
      <xdr:row>7</xdr:row>
      <xdr:rowOff>0</xdr:rowOff>
    </xdr:to>
    <xdr:pic>
      <xdr:nvPicPr>
        <xdr:cNvPr id="18" name="Picture 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496550" y="91440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5"/>
  <sheetViews>
    <sheetView tabSelected="1" workbookViewId="0" topLeftCell="A58">
      <selection activeCell="X74" sqref="X74"/>
    </sheetView>
  </sheetViews>
  <sheetFormatPr defaultColWidth="9.140625" defaultRowHeight="12.75"/>
  <cols>
    <col min="2" max="2" width="6.00390625" style="0" customWidth="1"/>
    <col min="3" max="3" width="7.140625" style="0" bestFit="1" customWidth="1"/>
    <col min="4" max="4" width="6.00390625" style="0" customWidth="1"/>
    <col min="5" max="5" width="5.7109375" style="0" customWidth="1"/>
    <col min="6" max="6" width="7.28125" style="0" bestFit="1" customWidth="1"/>
    <col min="7" max="20" width="7.7109375" style="0" customWidth="1"/>
    <col min="21" max="21" width="7.00390625" style="0" customWidth="1"/>
  </cols>
  <sheetData>
    <row r="1" spans="2:21" ht="20.25" customHeight="1">
      <c r="B1" s="81" t="s">
        <v>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</row>
    <row r="2" spans="2:21" ht="15.7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</row>
    <row r="3" spans="2:21" ht="19.5" customHeight="1">
      <c r="B3" s="87" t="s">
        <v>3</v>
      </c>
      <c r="C3" s="88"/>
      <c r="D3" s="88"/>
      <c r="E3" s="88"/>
      <c r="F3" s="88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90"/>
    </row>
    <row r="4" spans="2:21" ht="19.5" customHeight="1">
      <c r="B4" s="44"/>
      <c r="C4" s="45"/>
      <c r="D4" s="45"/>
      <c r="E4" s="45"/>
      <c r="F4" s="46"/>
      <c r="G4" s="46" t="s">
        <v>14</v>
      </c>
      <c r="H4" s="40" t="s">
        <v>13</v>
      </c>
      <c r="I4" s="40" t="s">
        <v>15</v>
      </c>
      <c r="J4" s="40" t="s">
        <v>16</v>
      </c>
      <c r="K4" s="40" t="s">
        <v>17</v>
      </c>
      <c r="L4" s="40" t="s">
        <v>18</v>
      </c>
      <c r="M4" s="40" t="s">
        <v>19</v>
      </c>
      <c r="N4" s="40" t="s">
        <v>20</v>
      </c>
      <c r="O4" s="40" t="s">
        <v>21</v>
      </c>
      <c r="P4" s="40" t="s">
        <v>22</v>
      </c>
      <c r="Q4" s="40" t="s">
        <v>23</v>
      </c>
      <c r="R4" s="40" t="s">
        <v>24</v>
      </c>
      <c r="S4" s="40" t="s">
        <v>25</v>
      </c>
      <c r="T4" s="40" t="s">
        <v>26</v>
      </c>
      <c r="U4" s="38"/>
    </row>
    <row r="5" spans="2:21" ht="12.75">
      <c r="B5" s="49"/>
      <c r="C5" s="50"/>
      <c r="D5" s="50"/>
      <c r="E5" s="50"/>
      <c r="F5" s="51"/>
      <c r="G5" s="47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36"/>
    </row>
    <row r="6" spans="2:21" ht="12.75">
      <c r="B6" s="2"/>
      <c r="C6" s="5"/>
      <c r="D6" s="5"/>
      <c r="E6" s="3" t="s">
        <v>1</v>
      </c>
      <c r="F6" s="3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31"/>
    </row>
    <row r="7" spans="2:21" ht="13.5" thickBot="1">
      <c r="B7" s="64" t="s">
        <v>7</v>
      </c>
      <c r="C7" s="65" t="s">
        <v>10</v>
      </c>
      <c r="D7" s="65" t="s">
        <v>11</v>
      </c>
      <c r="E7" s="66" t="s">
        <v>2</v>
      </c>
      <c r="F7" s="67" t="s">
        <v>2</v>
      </c>
      <c r="G7" s="42"/>
      <c r="H7" s="42"/>
      <c r="I7" s="43"/>
      <c r="J7" s="43"/>
      <c r="K7" s="43"/>
      <c r="L7" s="42"/>
      <c r="M7" s="42"/>
      <c r="N7" s="42"/>
      <c r="O7" s="42"/>
      <c r="P7" s="42"/>
      <c r="Q7" s="42"/>
      <c r="R7" s="42"/>
      <c r="S7" s="42"/>
      <c r="T7" s="42"/>
      <c r="U7" s="32"/>
    </row>
    <row r="8" spans="2:21" ht="12.75">
      <c r="B8" s="29">
        <v>1</v>
      </c>
      <c r="C8" s="16">
        <v>3</v>
      </c>
      <c r="D8" s="17">
        <v>9</v>
      </c>
      <c r="E8" s="22">
        <v>12</v>
      </c>
      <c r="F8" s="24">
        <f aca="true" t="shared" si="0" ref="F8:F51">SUM(G8:U8)</f>
        <v>563</v>
      </c>
      <c r="G8" s="58">
        <v>14</v>
      </c>
      <c r="H8" s="59">
        <v>189</v>
      </c>
      <c r="I8" s="59">
        <v>13</v>
      </c>
      <c r="J8" s="59">
        <v>39</v>
      </c>
      <c r="K8" s="59">
        <v>1</v>
      </c>
      <c r="L8" s="59">
        <v>1</v>
      </c>
      <c r="M8" s="59">
        <v>4</v>
      </c>
      <c r="N8" s="59">
        <v>39</v>
      </c>
      <c r="O8" s="59">
        <v>5</v>
      </c>
      <c r="P8" s="59">
        <v>4</v>
      </c>
      <c r="Q8" s="59">
        <v>241</v>
      </c>
      <c r="R8" s="59">
        <v>3</v>
      </c>
      <c r="S8" s="59">
        <v>4</v>
      </c>
      <c r="T8" s="59">
        <v>6</v>
      </c>
      <c r="U8" s="33"/>
    </row>
    <row r="9" spans="2:21" ht="12.75">
      <c r="B9" s="27">
        <v>2</v>
      </c>
      <c r="C9" s="18">
        <v>7</v>
      </c>
      <c r="D9" s="19">
        <v>14</v>
      </c>
      <c r="E9" s="63">
        <v>21</v>
      </c>
      <c r="F9" s="24">
        <f t="shared" si="0"/>
        <v>532</v>
      </c>
      <c r="G9" s="60">
        <v>6</v>
      </c>
      <c r="H9" s="1">
        <v>193</v>
      </c>
      <c r="I9" s="1">
        <v>14</v>
      </c>
      <c r="J9" s="1">
        <v>37</v>
      </c>
      <c r="K9" s="1">
        <v>3</v>
      </c>
      <c r="L9" s="1">
        <v>2</v>
      </c>
      <c r="M9" s="1">
        <v>0</v>
      </c>
      <c r="N9" s="1">
        <v>25</v>
      </c>
      <c r="O9" s="1">
        <v>1</v>
      </c>
      <c r="P9" s="1">
        <v>2</v>
      </c>
      <c r="Q9" s="1">
        <v>223</v>
      </c>
      <c r="R9" s="1">
        <v>20</v>
      </c>
      <c r="S9" s="1">
        <v>3</v>
      </c>
      <c r="T9" s="1">
        <v>3</v>
      </c>
      <c r="U9" s="34"/>
    </row>
    <row r="10" spans="2:21" ht="12.75">
      <c r="B10" s="27">
        <v>3</v>
      </c>
      <c r="C10" s="18">
        <v>7</v>
      </c>
      <c r="D10" s="19">
        <v>11</v>
      </c>
      <c r="E10" s="63">
        <v>18</v>
      </c>
      <c r="F10" s="24">
        <f t="shared" si="0"/>
        <v>530</v>
      </c>
      <c r="G10" s="60">
        <v>21</v>
      </c>
      <c r="H10" s="1">
        <v>163</v>
      </c>
      <c r="I10" s="1">
        <v>14</v>
      </c>
      <c r="J10" s="1">
        <v>27</v>
      </c>
      <c r="K10" s="1">
        <v>0</v>
      </c>
      <c r="L10" s="1">
        <v>1</v>
      </c>
      <c r="M10" s="1">
        <v>0</v>
      </c>
      <c r="N10" s="1">
        <v>28</v>
      </c>
      <c r="O10" s="1">
        <v>3</v>
      </c>
      <c r="P10" s="1">
        <v>1</v>
      </c>
      <c r="Q10" s="1">
        <v>246</v>
      </c>
      <c r="R10" s="1">
        <v>13</v>
      </c>
      <c r="S10" s="1">
        <v>3</v>
      </c>
      <c r="T10" s="1">
        <v>10</v>
      </c>
      <c r="U10" s="34"/>
    </row>
    <row r="11" spans="2:21" ht="12.75">
      <c r="B11" s="27">
        <v>4</v>
      </c>
      <c r="C11" s="18">
        <v>8</v>
      </c>
      <c r="D11" s="19">
        <v>17</v>
      </c>
      <c r="E11" s="63">
        <v>25</v>
      </c>
      <c r="F11" s="24">
        <f t="shared" si="0"/>
        <v>501</v>
      </c>
      <c r="G11" s="60">
        <v>14</v>
      </c>
      <c r="H11" s="1">
        <v>178</v>
      </c>
      <c r="I11" s="1">
        <v>14</v>
      </c>
      <c r="J11" s="1">
        <v>22</v>
      </c>
      <c r="K11" s="1">
        <v>2</v>
      </c>
      <c r="L11" s="1">
        <v>1</v>
      </c>
      <c r="M11" s="1">
        <v>2</v>
      </c>
      <c r="N11" s="1">
        <v>30</v>
      </c>
      <c r="O11" s="1">
        <v>4</v>
      </c>
      <c r="P11" s="1">
        <v>1</v>
      </c>
      <c r="Q11" s="1">
        <v>218</v>
      </c>
      <c r="R11" s="1">
        <v>11</v>
      </c>
      <c r="S11" s="1">
        <v>0</v>
      </c>
      <c r="T11" s="1">
        <v>4</v>
      </c>
      <c r="U11" s="34"/>
    </row>
    <row r="12" spans="2:21" ht="12.75">
      <c r="B12" s="27">
        <v>5</v>
      </c>
      <c r="C12" s="18">
        <v>1</v>
      </c>
      <c r="D12" s="19">
        <v>19</v>
      </c>
      <c r="E12" s="63">
        <v>20</v>
      </c>
      <c r="F12" s="24">
        <f t="shared" si="0"/>
        <v>534</v>
      </c>
      <c r="G12" s="60">
        <v>17</v>
      </c>
      <c r="H12" s="1">
        <v>228</v>
      </c>
      <c r="I12" s="1">
        <v>11</v>
      </c>
      <c r="J12" s="1">
        <v>33</v>
      </c>
      <c r="K12" s="1">
        <v>1</v>
      </c>
      <c r="L12" s="1">
        <v>0</v>
      </c>
      <c r="M12" s="1">
        <v>4</v>
      </c>
      <c r="N12" s="1">
        <v>33</v>
      </c>
      <c r="O12" s="1">
        <v>5</v>
      </c>
      <c r="P12" s="1">
        <v>2</v>
      </c>
      <c r="Q12" s="1">
        <v>178</v>
      </c>
      <c r="R12" s="1">
        <v>12</v>
      </c>
      <c r="S12" s="1">
        <v>7</v>
      </c>
      <c r="T12" s="1">
        <v>3</v>
      </c>
      <c r="U12" s="34"/>
    </row>
    <row r="13" spans="2:21" ht="12.75">
      <c r="B13" s="27">
        <v>6</v>
      </c>
      <c r="C13" s="18">
        <v>9</v>
      </c>
      <c r="D13" s="19">
        <v>17</v>
      </c>
      <c r="E13" s="63">
        <v>26</v>
      </c>
      <c r="F13" s="24">
        <f t="shared" si="0"/>
        <v>589</v>
      </c>
      <c r="G13" s="60">
        <v>15</v>
      </c>
      <c r="H13" s="1">
        <v>223</v>
      </c>
      <c r="I13" s="1">
        <v>23</v>
      </c>
      <c r="J13" s="1">
        <v>44</v>
      </c>
      <c r="K13" s="1">
        <v>3</v>
      </c>
      <c r="L13" s="1">
        <v>1</v>
      </c>
      <c r="M13" s="1">
        <v>4</v>
      </c>
      <c r="N13" s="1">
        <v>31</v>
      </c>
      <c r="O13" s="1">
        <v>3</v>
      </c>
      <c r="P13" s="1">
        <v>3</v>
      </c>
      <c r="Q13" s="1">
        <v>213</v>
      </c>
      <c r="R13" s="1">
        <v>15</v>
      </c>
      <c r="S13" s="1">
        <v>5</v>
      </c>
      <c r="T13" s="1">
        <v>6</v>
      </c>
      <c r="U13" s="34"/>
    </row>
    <row r="14" spans="2:21" ht="12.75">
      <c r="B14" s="27">
        <v>7</v>
      </c>
      <c r="C14" s="18">
        <v>4</v>
      </c>
      <c r="D14" s="19">
        <v>14</v>
      </c>
      <c r="E14" s="63">
        <v>18</v>
      </c>
      <c r="F14" s="24">
        <f t="shared" si="0"/>
        <v>592</v>
      </c>
      <c r="G14" s="60">
        <v>6</v>
      </c>
      <c r="H14" s="1">
        <v>251</v>
      </c>
      <c r="I14" s="1">
        <v>12</v>
      </c>
      <c r="J14" s="1">
        <v>29</v>
      </c>
      <c r="K14" s="1">
        <v>2</v>
      </c>
      <c r="L14" s="1">
        <v>1</v>
      </c>
      <c r="M14" s="1">
        <v>1</v>
      </c>
      <c r="N14" s="1">
        <v>33</v>
      </c>
      <c r="O14" s="1">
        <v>1</v>
      </c>
      <c r="P14" s="1">
        <v>0</v>
      </c>
      <c r="Q14" s="1">
        <v>236</v>
      </c>
      <c r="R14" s="1">
        <v>16</v>
      </c>
      <c r="S14" s="1">
        <v>1</v>
      </c>
      <c r="T14" s="1">
        <v>3</v>
      </c>
      <c r="U14" s="34"/>
    </row>
    <row r="15" spans="2:21" ht="12.75">
      <c r="B15" s="27">
        <v>8</v>
      </c>
      <c r="C15" s="18">
        <v>3</v>
      </c>
      <c r="D15" s="19">
        <v>11</v>
      </c>
      <c r="E15" s="63">
        <v>14</v>
      </c>
      <c r="F15" s="24">
        <f t="shared" si="0"/>
        <v>580</v>
      </c>
      <c r="G15" s="60">
        <v>16</v>
      </c>
      <c r="H15" s="1">
        <v>171</v>
      </c>
      <c r="I15" s="1">
        <v>17</v>
      </c>
      <c r="J15" s="1">
        <v>24</v>
      </c>
      <c r="K15" s="1">
        <v>2</v>
      </c>
      <c r="L15" s="1">
        <v>2</v>
      </c>
      <c r="M15" s="1">
        <v>4</v>
      </c>
      <c r="N15" s="1">
        <v>32</v>
      </c>
      <c r="O15" s="1">
        <v>7</v>
      </c>
      <c r="P15" s="1">
        <v>1</v>
      </c>
      <c r="Q15" s="1">
        <v>282</v>
      </c>
      <c r="R15" s="1">
        <v>21</v>
      </c>
      <c r="S15" s="1">
        <v>1</v>
      </c>
      <c r="T15" s="1">
        <v>0</v>
      </c>
      <c r="U15" s="34"/>
    </row>
    <row r="16" spans="2:21" ht="12.75">
      <c r="B16" s="27">
        <v>9</v>
      </c>
      <c r="C16" s="18">
        <v>3</v>
      </c>
      <c r="D16" s="19">
        <v>22</v>
      </c>
      <c r="E16" s="63">
        <v>25</v>
      </c>
      <c r="F16" s="24">
        <f t="shared" si="0"/>
        <v>664</v>
      </c>
      <c r="G16" s="60">
        <v>14</v>
      </c>
      <c r="H16" s="1">
        <v>250</v>
      </c>
      <c r="I16" s="1">
        <v>23</v>
      </c>
      <c r="J16" s="1">
        <v>23</v>
      </c>
      <c r="K16" s="1">
        <v>2</v>
      </c>
      <c r="L16" s="1">
        <v>6</v>
      </c>
      <c r="M16" s="1">
        <v>5</v>
      </c>
      <c r="N16" s="1">
        <v>24</v>
      </c>
      <c r="O16" s="1">
        <v>6</v>
      </c>
      <c r="P16" s="1">
        <v>0</v>
      </c>
      <c r="Q16" s="1">
        <v>286</v>
      </c>
      <c r="R16" s="1">
        <v>16</v>
      </c>
      <c r="S16" s="1">
        <v>3</v>
      </c>
      <c r="T16" s="1">
        <v>6</v>
      </c>
      <c r="U16" s="34"/>
    </row>
    <row r="17" spans="2:21" ht="12.75">
      <c r="B17" s="27">
        <v>10</v>
      </c>
      <c r="C17" s="18">
        <v>7</v>
      </c>
      <c r="D17" s="19">
        <v>18</v>
      </c>
      <c r="E17" s="63">
        <v>25</v>
      </c>
      <c r="F17" s="24">
        <f t="shared" si="0"/>
        <v>440</v>
      </c>
      <c r="G17" s="60">
        <v>14</v>
      </c>
      <c r="H17" s="1">
        <v>146</v>
      </c>
      <c r="I17" s="1">
        <v>13</v>
      </c>
      <c r="J17" s="1">
        <v>30</v>
      </c>
      <c r="K17" s="1">
        <v>3</v>
      </c>
      <c r="L17" s="1">
        <v>1</v>
      </c>
      <c r="M17" s="1">
        <v>1</v>
      </c>
      <c r="N17" s="1">
        <v>21</v>
      </c>
      <c r="O17" s="1">
        <v>7</v>
      </c>
      <c r="P17" s="1">
        <v>2</v>
      </c>
      <c r="Q17" s="1">
        <v>187</v>
      </c>
      <c r="R17" s="1">
        <v>8</v>
      </c>
      <c r="S17" s="1">
        <v>6</v>
      </c>
      <c r="T17" s="1">
        <v>1</v>
      </c>
      <c r="U17" s="34"/>
    </row>
    <row r="18" spans="2:21" ht="12.75">
      <c r="B18" s="27">
        <v>11</v>
      </c>
      <c r="C18" s="18">
        <v>4</v>
      </c>
      <c r="D18" s="19">
        <v>24</v>
      </c>
      <c r="E18" s="63">
        <v>28</v>
      </c>
      <c r="F18" s="24">
        <f t="shared" si="0"/>
        <v>584</v>
      </c>
      <c r="G18" s="60">
        <v>11</v>
      </c>
      <c r="H18" s="1">
        <v>168</v>
      </c>
      <c r="I18" s="1">
        <v>22</v>
      </c>
      <c r="J18" s="1">
        <v>9</v>
      </c>
      <c r="K18" s="1">
        <v>5</v>
      </c>
      <c r="L18" s="1">
        <v>0</v>
      </c>
      <c r="M18" s="1">
        <v>2</v>
      </c>
      <c r="N18" s="1">
        <v>46</v>
      </c>
      <c r="O18" s="1">
        <v>4</v>
      </c>
      <c r="P18" s="1">
        <v>2</v>
      </c>
      <c r="Q18" s="1">
        <v>285</v>
      </c>
      <c r="R18" s="1">
        <v>22</v>
      </c>
      <c r="S18" s="1">
        <v>1</v>
      </c>
      <c r="T18" s="1">
        <v>7</v>
      </c>
      <c r="U18" s="34"/>
    </row>
    <row r="19" spans="2:21" ht="12.75">
      <c r="B19" s="27">
        <v>12</v>
      </c>
      <c r="C19" s="18">
        <v>9</v>
      </c>
      <c r="D19" s="19">
        <v>10</v>
      </c>
      <c r="E19" s="63">
        <v>19</v>
      </c>
      <c r="F19" s="24">
        <f t="shared" si="0"/>
        <v>459</v>
      </c>
      <c r="G19" s="60">
        <v>8</v>
      </c>
      <c r="H19" s="1">
        <v>116</v>
      </c>
      <c r="I19" s="1">
        <v>25</v>
      </c>
      <c r="J19" s="1">
        <v>22</v>
      </c>
      <c r="K19" s="1">
        <v>0</v>
      </c>
      <c r="L19" s="1">
        <v>0</v>
      </c>
      <c r="M19" s="1">
        <v>0</v>
      </c>
      <c r="N19" s="1">
        <v>23</v>
      </c>
      <c r="O19" s="1">
        <v>3</v>
      </c>
      <c r="P19" s="1">
        <v>1</v>
      </c>
      <c r="Q19" s="1">
        <v>246</v>
      </c>
      <c r="R19" s="1">
        <v>10</v>
      </c>
      <c r="S19" s="1">
        <v>3</v>
      </c>
      <c r="T19" s="1">
        <v>2</v>
      </c>
      <c r="U19" s="34"/>
    </row>
    <row r="20" spans="2:21" ht="12.75">
      <c r="B20" s="27">
        <v>13</v>
      </c>
      <c r="C20" s="18">
        <v>4</v>
      </c>
      <c r="D20" s="19">
        <v>12</v>
      </c>
      <c r="E20" s="63">
        <v>16</v>
      </c>
      <c r="F20" s="24">
        <f t="shared" si="0"/>
        <v>479</v>
      </c>
      <c r="G20" s="60">
        <v>19</v>
      </c>
      <c r="H20" s="1">
        <v>139</v>
      </c>
      <c r="I20" s="1">
        <v>11</v>
      </c>
      <c r="J20" s="1">
        <v>28</v>
      </c>
      <c r="K20" s="1">
        <v>1</v>
      </c>
      <c r="L20" s="1">
        <v>1</v>
      </c>
      <c r="M20" s="1">
        <v>3</v>
      </c>
      <c r="N20" s="1">
        <v>28</v>
      </c>
      <c r="O20" s="1">
        <v>4</v>
      </c>
      <c r="P20" s="1">
        <v>3</v>
      </c>
      <c r="Q20" s="1">
        <v>223</v>
      </c>
      <c r="R20" s="1">
        <v>17</v>
      </c>
      <c r="S20" s="1">
        <v>0</v>
      </c>
      <c r="T20" s="1">
        <v>2</v>
      </c>
      <c r="U20" s="34"/>
    </row>
    <row r="21" spans="2:21" ht="12.75">
      <c r="B21" s="27">
        <v>14</v>
      </c>
      <c r="C21" s="18">
        <v>1</v>
      </c>
      <c r="D21" s="19">
        <v>9</v>
      </c>
      <c r="E21" s="63">
        <v>10</v>
      </c>
      <c r="F21" s="24">
        <f t="shared" si="0"/>
        <v>449</v>
      </c>
      <c r="G21" s="60">
        <v>15</v>
      </c>
      <c r="H21" s="1">
        <v>112</v>
      </c>
      <c r="I21" s="1">
        <v>14</v>
      </c>
      <c r="J21" s="1">
        <v>20</v>
      </c>
      <c r="K21" s="1">
        <v>1</v>
      </c>
      <c r="L21" s="1">
        <v>1</v>
      </c>
      <c r="M21" s="1">
        <v>1</v>
      </c>
      <c r="N21" s="1">
        <v>26</v>
      </c>
      <c r="O21" s="1">
        <v>4</v>
      </c>
      <c r="P21" s="1">
        <v>1</v>
      </c>
      <c r="Q21" s="1">
        <v>241</v>
      </c>
      <c r="R21" s="1">
        <v>11</v>
      </c>
      <c r="S21" s="1">
        <v>1</v>
      </c>
      <c r="T21" s="1">
        <v>1</v>
      </c>
      <c r="U21" s="34"/>
    </row>
    <row r="22" spans="2:21" ht="12.75">
      <c r="B22" s="27">
        <v>15</v>
      </c>
      <c r="C22" s="18">
        <v>5</v>
      </c>
      <c r="D22" s="19">
        <v>15</v>
      </c>
      <c r="E22" s="63">
        <v>20</v>
      </c>
      <c r="F22" s="24">
        <f t="shared" si="0"/>
        <v>463</v>
      </c>
      <c r="G22" s="60">
        <v>15</v>
      </c>
      <c r="H22" s="1">
        <v>121</v>
      </c>
      <c r="I22" s="1">
        <v>15</v>
      </c>
      <c r="J22" s="1">
        <v>13</v>
      </c>
      <c r="K22" s="1">
        <v>0</v>
      </c>
      <c r="L22" s="1">
        <v>2</v>
      </c>
      <c r="M22" s="1">
        <v>1</v>
      </c>
      <c r="N22" s="1">
        <v>28</v>
      </c>
      <c r="O22" s="1">
        <v>2</v>
      </c>
      <c r="P22" s="1">
        <v>0</v>
      </c>
      <c r="Q22" s="1">
        <v>247</v>
      </c>
      <c r="R22" s="1">
        <v>17</v>
      </c>
      <c r="S22" s="1">
        <v>1</v>
      </c>
      <c r="T22" s="1">
        <v>1</v>
      </c>
      <c r="U22" s="34"/>
    </row>
    <row r="23" spans="2:21" ht="12.75">
      <c r="B23" s="27">
        <v>16</v>
      </c>
      <c r="C23" s="18">
        <v>8</v>
      </c>
      <c r="D23" s="19">
        <v>16</v>
      </c>
      <c r="E23" s="63">
        <v>24</v>
      </c>
      <c r="F23" s="24">
        <f t="shared" si="0"/>
        <v>500</v>
      </c>
      <c r="G23" s="60">
        <v>14</v>
      </c>
      <c r="H23" s="1">
        <v>135</v>
      </c>
      <c r="I23" s="1">
        <v>14</v>
      </c>
      <c r="J23" s="1">
        <v>15</v>
      </c>
      <c r="K23" s="1">
        <v>1</v>
      </c>
      <c r="L23" s="1">
        <v>1</v>
      </c>
      <c r="M23" s="1">
        <v>2</v>
      </c>
      <c r="N23" s="1">
        <v>46</v>
      </c>
      <c r="O23" s="1">
        <v>5</v>
      </c>
      <c r="P23" s="1">
        <v>3</v>
      </c>
      <c r="Q23" s="1">
        <v>252</v>
      </c>
      <c r="R23" s="1">
        <v>10</v>
      </c>
      <c r="S23" s="1">
        <v>1</v>
      </c>
      <c r="T23" s="1">
        <v>1</v>
      </c>
      <c r="U23" s="34"/>
    </row>
    <row r="24" spans="2:21" ht="12.75">
      <c r="B24" s="27">
        <v>17</v>
      </c>
      <c r="C24" s="18">
        <v>5</v>
      </c>
      <c r="D24" s="19">
        <v>17</v>
      </c>
      <c r="E24" s="63">
        <v>22</v>
      </c>
      <c r="F24" s="24">
        <f t="shared" si="0"/>
        <v>496</v>
      </c>
      <c r="G24" s="60">
        <v>19</v>
      </c>
      <c r="H24" s="1">
        <v>159</v>
      </c>
      <c r="I24" s="1">
        <v>15</v>
      </c>
      <c r="J24" s="1">
        <v>14</v>
      </c>
      <c r="K24" s="1">
        <v>0</v>
      </c>
      <c r="L24" s="1">
        <v>0</v>
      </c>
      <c r="M24" s="1">
        <v>1</v>
      </c>
      <c r="N24" s="1">
        <v>35</v>
      </c>
      <c r="O24" s="1">
        <v>2</v>
      </c>
      <c r="P24" s="1">
        <v>5</v>
      </c>
      <c r="Q24" s="1">
        <v>229</v>
      </c>
      <c r="R24" s="1">
        <v>15</v>
      </c>
      <c r="S24" s="1">
        <v>2</v>
      </c>
      <c r="T24" s="1">
        <v>0</v>
      </c>
      <c r="U24" s="34"/>
    </row>
    <row r="25" spans="2:21" ht="12.75">
      <c r="B25" s="27">
        <v>18</v>
      </c>
      <c r="C25" s="18">
        <v>5</v>
      </c>
      <c r="D25" s="19">
        <v>5</v>
      </c>
      <c r="E25" s="63">
        <v>10</v>
      </c>
      <c r="F25" s="24">
        <f t="shared" si="0"/>
        <v>483</v>
      </c>
      <c r="G25" s="60">
        <v>12</v>
      </c>
      <c r="H25" s="1">
        <v>105</v>
      </c>
      <c r="I25" s="1">
        <v>26</v>
      </c>
      <c r="J25" s="1">
        <v>8</v>
      </c>
      <c r="K25" s="1">
        <v>0</v>
      </c>
      <c r="L25" s="1">
        <v>0</v>
      </c>
      <c r="M25" s="1">
        <v>2</v>
      </c>
      <c r="N25" s="1">
        <v>25</v>
      </c>
      <c r="O25" s="1">
        <v>2</v>
      </c>
      <c r="P25" s="1">
        <v>1</v>
      </c>
      <c r="Q25" s="1">
        <v>278</v>
      </c>
      <c r="R25" s="1">
        <v>20</v>
      </c>
      <c r="S25" s="1">
        <v>1</v>
      </c>
      <c r="T25" s="1">
        <v>3</v>
      </c>
      <c r="U25" s="34"/>
    </row>
    <row r="26" spans="2:21" ht="12.75">
      <c r="B26" s="27">
        <v>19</v>
      </c>
      <c r="C26" s="18">
        <v>4</v>
      </c>
      <c r="D26" s="19">
        <v>9</v>
      </c>
      <c r="E26" s="63">
        <v>13</v>
      </c>
      <c r="F26" s="24">
        <f t="shared" si="0"/>
        <v>355</v>
      </c>
      <c r="G26" s="60">
        <v>13</v>
      </c>
      <c r="H26" s="1">
        <v>63</v>
      </c>
      <c r="I26" s="1">
        <v>13</v>
      </c>
      <c r="J26" s="1">
        <v>12</v>
      </c>
      <c r="K26" s="1">
        <v>1</v>
      </c>
      <c r="L26" s="1">
        <v>1</v>
      </c>
      <c r="M26" s="1">
        <v>3</v>
      </c>
      <c r="N26" s="1">
        <v>31</v>
      </c>
      <c r="O26" s="1">
        <v>1</v>
      </c>
      <c r="P26" s="1">
        <v>2</v>
      </c>
      <c r="Q26" s="1">
        <v>193</v>
      </c>
      <c r="R26" s="1">
        <v>17</v>
      </c>
      <c r="S26" s="1">
        <v>3</v>
      </c>
      <c r="T26" s="1">
        <v>2</v>
      </c>
      <c r="U26" s="34"/>
    </row>
    <row r="27" spans="2:21" ht="12.75">
      <c r="B27" s="27">
        <v>20</v>
      </c>
      <c r="C27" s="18">
        <v>2</v>
      </c>
      <c r="D27" s="19">
        <v>3</v>
      </c>
      <c r="E27" s="63">
        <v>5</v>
      </c>
      <c r="F27" s="24">
        <f t="shared" si="0"/>
        <v>397</v>
      </c>
      <c r="G27" s="60">
        <v>9</v>
      </c>
      <c r="H27" s="1">
        <v>117</v>
      </c>
      <c r="I27" s="1">
        <v>10</v>
      </c>
      <c r="J27" s="1">
        <v>15</v>
      </c>
      <c r="K27" s="1">
        <v>0</v>
      </c>
      <c r="L27" s="1">
        <v>0</v>
      </c>
      <c r="M27" s="1">
        <v>0</v>
      </c>
      <c r="N27" s="1">
        <v>19</v>
      </c>
      <c r="O27" s="1">
        <v>0</v>
      </c>
      <c r="P27" s="1">
        <v>1</v>
      </c>
      <c r="Q27" s="1">
        <v>207</v>
      </c>
      <c r="R27" s="1">
        <v>11</v>
      </c>
      <c r="S27" s="1">
        <v>4</v>
      </c>
      <c r="T27" s="1">
        <v>4</v>
      </c>
      <c r="U27" s="34"/>
    </row>
    <row r="28" spans="2:21" ht="12.75">
      <c r="B28" s="27">
        <v>21</v>
      </c>
      <c r="C28" s="18">
        <v>0</v>
      </c>
      <c r="D28" s="19">
        <v>8</v>
      </c>
      <c r="E28" s="63">
        <v>8</v>
      </c>
      <c r="F28" s="24">
        <f t="shared" si="0"/>
        <v>401</v>
      </c>
      <c r="G28" s="60">
        <v>11</v>
      </c>
      <c r="H28" s="1">
        <v>111</v>
      </c>
      <c r="I28" s="1">
        <v>16</v>
      </c>
      <c r="J28" s="1">
        <v>24</v>
      </c>
      <c r="K28" s="1">
        <v>0</v>
      </c>
      <c r="L28" s="1">
        <v>1</v>
      </c>
      <c r="M28" s="1">
        <v>1</v>
      </c>
      <c r="N28" s="1">
        <v>11</v>
      </c>
      <c r="O28" s="1">
        <v>0</v>
      </c>
      <c r="P28" s="1">
        <v>1</v>
      </c>
      <c r="Q28" s="1">
        <v>203</v>
      </c>
      <c r="R28" s="1">
        <v>21</v>
      </c>
      <c r="S28" s="1">
        <v>1</v>
      </c>
      <c r="T28" s="1">
        <v>0</v>
      </c>
      <c r="U28" s="34"/>
    </row>
    <row r="29" spans="2:21" ht="12.75">
      <c r="B29" s="27">
        <v>22</v>
      </c>
      <c r="C29" s="18">
        <v>3</v>
      </c>
      <c r="D29" s="19">
        <v>7</v>
      </c>
      <c r="E29" s="63">
        <v>10</v>
      </c>
      <c r="F29" s="24">
        <f t="shared" si="0"/>
        <v>421</v>
      </c>
      <c r="G29" s="60">
        <v>16</v>
      </c>
      <c r="H29" s="1">
        <v>150</v>
      </c>
      <c r="I29" s="1">
        <v>11</v>
      </c>
      <c r="J29" s="1">
        <v>15</v>
      </c>
      <c r="K29" s="1">
        <v>0</v>
      </c>
      <c r="L29" s="1">
        <v>1</v>
      </c>
      <c r="M29" s="1">
        <v>1</v>
      </c>
      <c r="N29" s="1">
        <v>7</v>
      </c>
      <c r="O29" s="1">
        <v>2</v>
      </c>
      <c r="P29" s="1">
        <v>1</v>
      </c>
      <c r="Q29" s="1">
        <v>203</v>
      </c>
      <c r="R29" s="1">
        <v>10</v>
      </c>
      <c r="S29" s="1">
        <v>1</v>
      </c>
      <c r="T29" s="1">
        <v>3</v>
      </c>
      <c r="U29" s="34"/>
    </row>
    <row r="30" spans="2:21" ht="12.75">
      <c r="B30" s="27">
        <v>23</v>
      </c>
      <c r="C30" s="18">
        <v>3</v>
      </c>
      <c r="D30" s="19">
        <v>2</v>
      </c>
      <c r="E30" s="63">
        <v>5</v>
      </c>
      <c r="F30" s="24">
        <f t="shared" si="0"/>
        <v>416</v>
      </c>
      <c r="G30" s="60">
        <v>21</v>
      </c>
      <c r="H30" s="1">
        <v>124</v>
      </c>
      <c r="I30" s="1">
        <v>7</v>
      </c>
      <c r="J30" s="1">
        <v>9</v>
      </c>
      <c r="K30" s="1">
        <v>1</v>
      </c>
      <c r="L30" s="1">
        <v>0</v>
      </c>
      <c r="M30" s="1">
        <v>6</v>
      </c>
      <c r="N30" s="1">
        <v>10</v>
      </c>
      <c r="O30" s="1">
        <v>0</v>
      </c>
      <c r="P30" s="1">
        <v>1</v>
      </c>
      <c r="Q30" s="1">
        <v>220</v>
      </c>
      <c r="R30" s="1">
        <v>16</v>
      </c>
      <c r="S30" s="1">
        <v>1</v>
      </c>
      <c r="T30" s="1">
        <v>0</v>
      </c>
      <c r="U30" s="34"/>
    </row>
    <row r="31" spans="2:21" ht="12.75">
      <c r="B31" s="27">
        <v>24</v>
      </c>
      <c r="C31" s="18">
        <v>1</v>
      </c>
      <c r="D31" s="19">
        <v>6</v>
      </c>
      <c r="E31" s="63">
        <v>7</v>
      </c>
      <c r="F31" s="24">
        <f t="shared" si="0"/>
        <v>409</v>
      </c>
      <c r="G31" s="60">
        <v>16</v>
      </c>
      <c r="H31" s="1">
        <v>105</v>
      </c>
      <c r="I31" s="1">
        <v>6</v>
      </c>
      <c r="J31" s="1">
        <v>13</v>
      </c>
      <c r="K31" s="1">
        <v>0</v>
      </c>
      <c r="L31" s="1">
        <v>1</v>
      </c>
      <c r="M31" s="1">
        <v>3</v>
      </c>
      <c r="N31" s="1">
        <v>12</v>
      </c>
      <c r="O31" s="1">
        <v>0</v>
      </c>
      <c r="P31" s="1">
        <v>2</v>
      </c>
      <c r="Q31" s="1">
        <v>237</v>
      </c>
      <c r="R31" s="1">
        <v>12</v>
      </c>
      <c r="S31" s="1">
        <v>0</v>
      </c>
      <c r="T31" s="1">
        <v>2</v>
      </c>
      <c r="U31" s="34"/>
    </row>
    <row r="32" spans="2:21" ht="12.75">
      <c r="B32" s="27">
        <v>25</v>
      </c>
      <c r="C32" s="18">
        <v>1</v>
      </c>
      <c r="D32" s="19">
        <v>8</v>
      </c>
      <c r="E32" s="63">
        <v>9</v>
      </c>
      <c r="F32" s="24">
        <f t="shared" si="0"/>
        <v>475</v>
      </c>
      <c r="G32" s="60">
        <v>12</v>
      </c>
      <c r="H32" s="1">
        <v>143</v>
      </c>
      <c r="I32" s="1">
        <v>19</v>
      </c>
      <c r="J32" s="1">
        <v>25</v>
      </c>
      <c r="K32" s="1">
        <v>4</v>
      </c>
      <c r="L32" s="1">
        <v>4</v>
      </c>
      <c r="M32" s="1">
        <v>1</v>
      </c>
      <c r="N32" s="1">
        <v>16</v>
      </c>
      <c r="O32" s="1">
        <v>6</v>
      </c>
      <c r="P32" s="1">
        <v>2</v>
      </c>
      <c r="Q32" s="1">
        <v>227</v>
      </c>
      <c r="R32" s="1">
        <v>12</v>
      </c>
      <c r="S32" s="1">
        <v>3</v>
      </c>
      <c r="T32" s="1">
        <v>1</v>
      </c>
      <c r="U32" s="34"/>
    </row>
    <row r="33" spans="2:21" ht="12.75">
      <c r="B33" s="27">
        <v>26</v>
      </c>
      <c r="C33" s="18">
        <v>3</v>
      </c>
      <c r="D33" s="19">
        <v>15</v>
      </c>
      <c r="E33" s="63">
        <v>18</v>
      </c>
      <c r="F33" s="24">
        <f t="shared" si="0"/>
        <v>587</v>
      </c>
      <c r="G33" s="60">
        <v>19</v>
      </c>
      <c r="H33" s="1">
        <v>239</v>
      </c>
      <c r="I33" s="1">
        <v>16</v>
      </c>
      <c r="J33" s="1">
        <v>22</v>
      </c>
      <c r="K33" s="1">
        <v>3</v>
      </c>
      <c r="L33" s="1">
        <v>2</v>
      </c>
      <c r="M33" s="1">
        <v>1</v>
      </c>
      <c r="N33" s="1">
        <v>23</v>
      </c>
      <c r="O33" s="1">
        <v>0</v>
      </c>
      <c r="P33" s="1">
        <v>1</v>
      </c>
      <c r="Q33" s="1">
        <v>240</v>
      </c>
      <c r="R33" s="1">
        <v>17</v>
      </c>
      <c r="S33" s="1">
        <v>0</v>
      </c>
      <c r="T33" s="1">
        <v>4</v>
      </c>
      <c r="U33" s="34"/>
    </row>
    <row r="34" spans="2:21" ht="12.75">
      <c r="B34" s="27">
        <v>27</v>
      </c>
      <c r="C34" s="18">
        <v>1</v>
      </c>
      <c r="D34" s="19">
        <v>6</v>
      </c>
      <c r="E34" s="63">
        <v>7</v>
      </c>
      <c r="F34" s="24">
        <f t="shared" si="0"/>
        <v>491</v>
      </c>
      <c r="G34" s="60">
        <v>11</v>
      </c>
      <c r="H34" s="1">
        <v>114</v>
      </c>
      <c r="I34" s="1">
        <v>9</v>
      </c>
      <c r="J34" s="1">
        <v>13</v>
      </c>
      <c r="K34" s="1">
        <v>0</v>
      </c>
      <c r="L34" s="1">
        <v>0</v>
      </c>
      <c r="M34" s="1">
        <v>2</v>
      </c>
      <c r="N34" s="1">
        <v>15</v>
      </c>
      <c r="O34" s="1">
        <v>1</v>
      </c>
      <c r="P34" s="1">
        <v>1</v>
      </c>
      <c r="Q34" s="1">
        <v>315</v>
      </c>
      <c r="R34" s="1">
        <v>8</v>
      </c>
      <c r="S34" s="1">
        <v>1</v>
      </c>
      <c r="T34" s="1">
        <v>1</v>
      </c>
      <c r="U34" s="34"/>
    </row>
    <row r="35" spans="2:21" ht="12.75">
      <c r="B35" s="27">
        <v>28</v>
      </c>
      <c r="C35" s="18">
        <v>7</v>
      </c>
      <c r="D35" s="19">
        <v>8</v>
      </c>
      <c r="E35" s="63">
        <v>15</v>
      </c>
      <c r="F35" s="24">
        <f t="shared" si="0"/>
        <v>360</v>
      </c>
      <c r="G35" s="60">
        <v>9</v>
      </c>
      <c r="H35" s="1">
        <v>90</v>
      </c>
      <c r="I35" s="1">
        <v>8</v>
      </c>
      <c r="J35" s="1">
        <v>10</v>
      </c>
      <c r="K35" s="1">
        <v>2</v>
      </c>
      <c r="L35" s="1">
        <v>0</v>
      </c>
      <c r="M35" s="1">
        <v>1</v>
      </c>
      <c r="N35" s="1">
        <v>15</v>
      </c>
      <c r="O35" s="1">
        <v>1</v>
      </c>
      <c r="P35" s="1">
        <v>0</v>
      </c>
      <c r="Q35" s="1">
        <v>205</v>
      </c>
      <c r="R35" s="1">
        <v>14</v>
      </c>
      <c r="S35" s="1">
        <v>2</v>
      </c>
      <c r="T35" s="1">
        <v>3</v>
      </c>
      <c r="U35" s="34"/>
    </row>
    <row r="36" spans="2:21" ht="12.75">
      <c r="B36" s="27">
        <v>29</v>
      </c>
      <c r="C36" s="18">
        <v>6</v>
      </c>
      <c r="D36" s="19">
        <v>9</v>
      </c>
      <c r="E36" s="63">
        <v>15</v>
      </c>
      <c r="F36" s="24">
        <f t="shared" si="0"/>
        <v>365</v>
      </c>
      <c r="G36" s="60">
        <v>8</v>
      </c>
      <c r="H36" s="1">
        <v>94</v>
      </c>
      <c r="I36" s="1">
        <v>13</v>
      </c>
      <c r="J36" s="1">
        <v>17</v>
      </c>
      <c r="K36" s="1">
        <v>2</v>
      </c>
      <c r="L36" s="1">
        <v>0</v>
      </c>
      <c r="M36" s="1">
        <v>0</v>
      </c>
      <c r="N36" s="1">
        <v>14</v>
      </c>
      <c r="O36" s="1">
        <v>1</v>
      </c>
      <c r="P36" s="1">
        <v>2</v>
      </c>
      <c r="Q36" s="1">
        <v>198</v>
      </c>
      <c r="R36" s="1">
        <v>12</v>
      </c>
      <c r="S36" s="1">
        <v>2</v>
      </c>
      <c r="T36" s="1">
        <v>2</v>
      </c>
      <c r="U36" s="34"/>
    </row>
    <row r="37" spans="2:21" ht="12.75">
      <c r="B37" s="27">
        <v>30</v>
      </c>
      <c r="C37" s="18">
        <v>4</v>
      </c>
      <c r="D37" s="19">
        <v>8</v>
      </c>
      <c r="E37" s="63">
        <v>12</v>
      </c>
      <c r="F37" s="24">
        <f t="shared" si="0"/>
        <v>412</v>
      </c>
      <c r="G37" s="60">
        <v>12</v>
      </c>
      <c r="H37" s="1">
        <v>136</v>
      </c>
      <c r="I37" s="1">
        <v>12</v>
      </c>
      <c r="J37" s="1">
        <v>10</v>
      </c>
      <c r="K37" s="1">
        <v>0</v>
      </c>
      <c r="L37" s="1">
        <v>2</v>
      </c>
      <c r="M37" s="1">
        <v>3</v>
      </c>
      <c r="N37" s="1">
        <v>12</v>
      </c>
      <c r="O37" s="1">
        <v>0</v>
      </c>
      <c r="P37" s="1">
        <v>2</v>
      </c>
      <c r="Q37" s="1">
        <v>206</v>
      </c>
      <c r="R37" s="1">
        <v>12</v>
      </c>
      <c r="S37" s="1">
        <v>3</v>
      </c>
      <c r="T37" s="1">
        <v>2</v>
      </c>
      <c r="U37" s="34"/>
    </row>
    <row r="38" spans="2:21" ht="12.75">
      <c r="B38" s="27">
        <v>31</v>
      </c>
      <c r="C38" s="18">
        <v>5</v>
      </c>
      <c r="D38" s="19">
        <v>12</v>
      </c>
      <c r="E38" s="63">
        <v>17</v>
      </c>
      <c r="F38" s="24">
        <f t="shared" si="0"/>
        <v>479</v>
      </c>
      <c r="G38" s="60">
        <v>16</v>
      </c>
      <c r="H38" s="1">
        <v>121</v>
      </c>
      <c r="I38" s="1">
        <v>23</v>
      </c>
      <c r="J38" s="1">
        <v>12</v>
      </c>
      <c r="K38" s="1">
        <v>2</v>
      </c>
      <c r="L38" s="1">
        <v>1</v>
      </c>
      <c r="M38" s="1">
        <v>5</v>
      </c>
      <c r="N38" s="1">
        <v>12</v>
      </c>
      <c r="O38" s="1">
        <v>1</v>
      </c>
      <c r="P38" s="1">
        <v>3</v>
      </c>
      <c r="Q38" s="1">
        <v>261</v>
      </c>
      <c r="R38" s="1">
        <v>19</v>
      </c>
      <c r="S38" s="1">
        <v>0</v>
      </c>
      <c r="T38" s="1">
        <v>3</v>
      </c>
      <c r="U38" s="34"/>
    </row>
    <row r="39" spans="2:21" ht="12.75">
      <c r="B39" s="27">
        <v>32</v>
      </c>
      <c r="C39" s="18">
        <v>6</v>
      </c>
      <c r="D39" s="19">
        <v>7</v>
      </c>
      <c r="E39" s="63">
        <v>13</v>
      </c>
      <c r="F39" s="24">
        <f t="shared" si="0"/>
        <v>430</v>
      </c>
      <c r="G39" s="60">
        <v>10</v>
      </c>
      <c r="H39" s="1">
        <v>128</v>
      </c>
      <c r="I39" s="1">
        <v>18</v>
      </c>
      <c r="J39" s="1">
        <v>7</v>
      </c>
      <c r="K39" s="1">
        <v>3</v>
      </c>
      <c r="L39" s="1">
        <v>4</v>
      </c>
      <c r="M39" s="1">
        <v>1</v>
      </c>
      <c r="N39" s="1">
        <v>12</v>
      </c>
      <c r="O39" s="1">
        <v>2</v>
      </c>
      <c r="P39" s="1">
        <v>5</v>
      </c>
      <c r="Q39" s="1">
        <v>224</v>
      </c>
      <c r="R39" s="1">
        <v>13</v>
      </c>
      <c r="S39" s="1">
        <v>1</v>
      </c>
      <c r="T39" s="1">
        <v>2</v>
      </c>
      <c r="U39" s="34"/>
    </row>
    <row r="40" spans="2:21" ht="12.75">
      <c r="B40" s="27">
        <v>33</v>
      </c>
      <c r="C40" s="18">
        <v>9</v>
      </c>
      <c r="D40" s="19">
        <v>9</v>
      </c>
      <c r="E40" s="63">
        <v>18</v>
      </c>
      <c r="F40" s="24">
        <f t="shared" si="0"/>
        <v>450</v>
      </c>
      <c r="G40" s="60">
        <v>12</v>
      </c>
      <c r="H40" s="1">
        <v>140</v>
      </c>
      <c r="I40" s="1">
        <v>19</v>
      </c>
      <c r="J40" s="1">
        <v>28</v>
      </c>
      <c r="K40" s="1">
        <v>1</v>
      </c>
      <c r="L40" s="1">
        <v>1</v>
      </c>
      <c r="M40" s="1">
        <v>1</v>
      </c>
      <c r="N40" s="1">
        <v>50</v>
      </c>
      <c r="O40" s="1">
        <v>0</v>
      </c>
      <c r="P40" s="1">
        <v>0</v>
      </c>
      <c r="Q40" s="1">
        <v>182</v>
      </c>
      <c r="R40" s="1">
        <v>14</v>
      </c>
      <c r="S40" s="1">
        <v>1</v>
      </c>
      <c r="T40" s="1">
        <v>1</v>
      </c>
      <c r="U40" s="34"/>
    </row>
    <row r="41" spans="2:21" ht="12.75">
      <c r="B41" s="27">
        <v>34</v>
      </c>
      <c r="C41" s="18">
        <v>1</v>
      </c>
      <c r="D41" s="19">
        <v>8</v>
      </c>
      <c r="E41" s="63">
        <v>9</v>
      </c>
      <c r="F41" s="24">
        <f t="shared" si="0"/>
        <v>274</v>
      </c>
      <c r="G41" s="60">
        <v>9</v>
      </c>
      <c r="H41" s="1">
        <v>72</v>
      </c>
      <c r="I41" s="1">
        <v>7</v>
      </c>
      <c r="J41" s="1">
        <v>12</v>
      </c>
      <c r="K41" s="1">
        <v>0</v>
      </c>
      <c r="L41" s="1">
        <v>2</v>
      </c>
      <c r="M41" s="1">
        <v>0</v>
      </c>
      <c r="N41" s="1">
        <v>38</v>
      </c>
      <c r="O41" s="1">
        <v>1</v>
      </c>
      <c r="P41" s="1">
        <v>0</v>
      </c>
      <c r="Q41" s="1">
        <v>126</v>
      </c>
      <c r="R41" s="1">
        <v>3</v>
      </c>
      <c r="S41" s="1">
        <v>3</v>
      </c>
      <c r="T41" s="1">
        <v>1</v>
      </c>
      <c r="U41" s="34"/>
    </row>
    <row r="42" spans="2:21" ht="12.75">
      <c r="B42" s="27">
        <v>35</v>
      </c>
      <c r="C42" s="18">
        <v>2</v>
      </c>
      <c r="D42" s="19">
        <v>9</v>
      </c>
      <c r="E42" s="63">
        <v>11</v>
      </c>
      <c r="F42" s="24">
        <f t="shared" si="0"/>
        <v>412</v>
      </c>
      <c r="G42" s="60">
        <v>7</v>
      </c>
      <c r="H42" s="1">
        <v>103</v>
      </c>
      <c r="I42" s="1">
        <v>8</v>
      </c>
      <c r="J42" s="1">
        <v>7</v>
      </c>
      <c r="K42" s="1">
        <v>0</v>
      </c>
      <c r="L42" s="1">
        <v>0</v>
      </c>
      <c r="M42" s="1">
        <v>3</v>
      </c>
      <c r="N42" s="1">
        <v>25</v>
      </c>
      <c r="O42" s="1">
        <v>4</v>
      </c>
      <c r="P42" s="1">
        <v>1</v>
      </c>
      <c r="Q42" s="1">
        <v>231</v>
      </c>
      <c r="R42" s="1">
        <v>20</v>
      </c>
      <c r="S42" s="1">
        <v>1</v>
      </c>
      <c r="T42" s="1">
        <v>2</v>
      </c>
      <c r="U42" s="34"/>
    </row>
    <row r="43" spans="2:21" ht="12.75">
      <c r="B43" s="27">
        <v>36</v>
      </c>
      <c r="C43" s="18">
        <v>5</v>
      </c>
      <c r="D43" s="19">
        <v>9</v>
      </c>
      <c r="E43" s="63">
        <v>14</v>
      </c>
      <c r="F43" s="24">
        <f t="shared" si="0"/>
        <v>453</v>
      </c>
      <c r="G43" s="60">
        <v>7</v>
      </c>
      <c r="H43" s="1">
        <v>131</v>
      </c>
      <c r="I43" s="1">
        <v>13</v>
      </c>
      <c r="J43" s="1">
        <v>12</v>
      </c>
      <c r="K43" s="1">
        <v>2</v>
      </c>
      <c r="L43" s="1">
        <v>0</v>
      </c>
      <c r="M43" s="1">
        <v>4</v>
      </c>
      <c r="N43" s="1">
        <v>35</v>
      </c>
      <c r="O43" s="1">
        <v>4</v>
      </c>
      <c r="P43" s="1">
        <v>0</v>
      </c>
      <c r="Q43" s="1">
        <v>219</v>
      </c>
      <c r="R43" s="1">
        <v>23</v>
      </c>
      <c r="S43" s="1">
        <v>1</v>
      </c>
      <c r="T43" s="1">
        <v>2</v>
      </c>
      <c r="U43" s="34"/>
    </row>
    <row r="44" spans="2:21" ht="12.75">
      <c r="B44" s="27">
        <v>37</v>
      </c>
      <c r="C44" s="18">
        <v>3</v>
      </c>
      <c r="D44" s="19">
        <v>17</v>
      </c>
      <c r="E44" s="63">
        <v>20</v>
      </c>
      <c r="F44" s="24">
        <f t="shared" si="0"/>
        <v>372</v>
      </c>
      <c r="G44" s="60">
        <v>9</v>
      </c>
      <c r="H44" s="1">
        <v>117</v>
      </c>
      <c r="I44" s="1">
        <v>10</v>
      </c>
      <c r="J44" s="1">
        <v>14</v>
      </c>
      <c r="K44" s="1">
        <v>1</v>
      </c>
      <c r="L44" s="1">
        <v>1</v>
      </c>
      <c r="M44" s="1">
        <v>1</v>
      </c>
      <c r="N44" s="1">
        <v>19</v>
      </c>
      <c r="O44" s="1">
        <v>2</v>
      </c>
      <c r="P44" s="1">
        <v>2</v>
      </c>
      <c r="Q44" s="1">
        <v>177</v>
      </c>
      <c r="R44" s="1">
        <v>17</v>
      </c>
      <c r="S44" s="1">
        <v>1</v>
      </c>
      <c r="T44" s="1">
        <v>1</v>
      </c>
      <c r="U44" s="34"/>
    </row>
    <row r="45" spans="2:21" ht="12.75">
      <c r="B45" s="27">
        <v>38</v>
      </c>
      <c r="C45" s="18">
        <v>4</v>
      </c>
      <c r="D45" s="19">
        <v>10</v>
      </c>
      <c r="E45" s="63">
        <v>14</v>
      </c>
      <c r="F45" s="24">
        <f t="shared" si="0"/>
        <v>466</v>
      </c>
      <c r="G45" s="60">
        <v>6</v>
      </c>
      <c r="H45" s="1">
        <v>149</v>
      </c>
      <c r="I45" s="1">
        <v>12</v>
      </c>
      <c r="J45" s="1">
        <v>22</v>
      </c>
      <c r="K45" s="1">
        <v>1</v>
      </c>
      <c r="L45" s="1">
        <v>0</v>
      </c>
      <c r="M45" s="1">
        <v>2</v>
      </c>
      <c r="N45" s="1">
        <v>25</v>
      </c>
      <c r="O45" s="1">
        <v>1</v>
      </c>
      <c r="P45" s="1">
        <v>3</v>
      </c>
      <c r="Q45" s="1">
        <v>226</v>
      </c>
      <c r="R45" s="1">
        <v>15</v>
      </c>
      <c r="S45" s="1">
        <v>2</v>
      </c>
      <c r="T45" s="1">
        <v>2</v>
      </c>
      <c r="U45" s="34"/>
    </row>
    <row r="46" spans="2:21" ht="12.75">
      <c r="B46" s="27">
        <v>39</v>
      </c>
      <c r="C46" s="18">
        <v>3</v>
      </c>
      <c r="D46" s="19">
        <v>11</v>
      </c>
      <c r="E46" s="63">
        <v>14</v>
      </c>
      <c r="F46" s="24">
        <f t="shared" si="0"/>
        <v>268</v>
      </c>
      <c r="G46" s="60">
        <v>7</v>
      </c>
      <c r="H46" s="1">
        <v>105</v>
      </c>
      <c r="I46" s="1">
        <v>9</v>
      </c>
      <c r="J46" s="1">
        <v>14</v>
      </c>
      <c r="K46" s="1">
        <v>0</v>
      </c>
      <c r="L46" s="1">
        <v>0</v>
      </c>
      <c r="M46" s="1">
        <v>2</v>
      </c>
      <c r="N46" s="1">
        <v>10</v>
      </c>
      <c r="O46" s="1">
        <v>5</v>
      </c>
      <c r="P46" s="1">
        <v>0</v>
      </c>
      <c r="Q46" s="1">
        <v>107</v>
      </c>
      <c r="R46" s="1">
        <v>9</v>
      </c>
      <c r="S46" s="1">
        <v>0</v>
      </c>
      <c r="T46" s="1">
        <v>0</v>
      </c>
      <c r="U46" s="34"/>
    </row>
    <row r="47" spans="2:21" ht="12.75">
      <c r="B47" s="27">
        <v>40</v>
      </c>
      <c r="C47" s="18">
        <v>4</v>
      </c>
      <c r="D47" s="19">
        <v>9</v>
      </c>
      <c r="E47" s="63">
        <v>13</v>
      </c>
      <c r="F47" s="24">
        <f t="shared" si="0"/>
        <v>212</v>
      </c>
      <c r="G47" s="60">
        <v>8</v>
      </c>
      <c r="H47" s="1">
        <v>65</v>
      </c>
      <c r="I47" s="1">
        <v>6</v>
      </c>
      <c r="J47" s="1">
        <v>21</v>
      </c>
      <c r="K47" s="1">
        <v>0</v>
      </c>
      <c r="L47" s="1">
        <v>3</v>
      </c>
      <c r="M47" s="1">
        <v>0</v>
      </c>
      <c r="N47" s="1">
        <v>8</v>
      </c>
      <c r="O47" s="1">
        <v>3</v>
      </c>
      <c r="P47" s="1">
        <v>0</v>
      </c>
      <c r="Q47" s="1">
        <v>90</v>
      </c>
      <c r="R47" s="1">
        <v>7</v>
      </c>
      <c r="S47" s="1">
        <v>0</v>
      </c>
      <c r="T47" s="1">
        <v>1</v>
      </c>
      <c r="U47" s="34"/>
    </row>
    <row r="48" spans="2:21" ht="12.75">
      <c r="B48" s="27">
        <v>41</v>
      </c>
      <c r="C48" s="18">
        <v>1</v>
      </c>
      <c r="D48" s="19">
        <v>5</v>
      </c>
      <c r="E48" s="63">
        <v>6</v>
      </c>
      <c r="F48" s="24">
        <f t="shared" si="0"/>
        <v>126</v>
      </c>
      <c r="G48" s="60">
        <v>7</v>
      </c>
      <c r="H48" s="1">
        <v>39</v>
      </c>
      <c r="I48" s="1">
        <v>4</v>
      </c>
      <c r="J48" s="1">
        <v>5</v>
      </c>
      <c r="K48" s="1">
        <v>1</v>
      </c>
      <c r="L48" s="1">
        <v>0</v>
      </c>
      <c r="M48" s="1">
        <v>0</v>
      </c>
      <c r="N48" s="1">
        <v>5</v>
      </c>
      <c r="O48" s="1">
        <v>3</v>
      </c>
      <c r="P48" s="1">
        <v>1</v>
      </c>
      <c r="Q48" s="1">
        <v>56</v>
      </c>
      <c r="R48" s="1">
        <v>5</v>
      </c>
      <c r="S48" s="1">
        <v>0</v>
      </c>
      <c r="T48" s="1">
        <v>0</v>
      </c>
      <c r="U48" s="34"/>
    </row>
    <row r="49" spans="2:21" ht="12.75">
      <c r="B49" s="27">
        <v>42</v>
      </c>
      <c r="C49" s="18">
        <v>4</v>
      </c>
      <c r="D49" s="19">
        <v>9</v>
      </c>
      <c r="E49" s="63">
        <v>13</v>
      </c>
      <c r="F49" s="24">
        <f t="shared" si="0"/>
        <v>204</v>
      </c>
      <c r="G49" s="60">
        <v>5</v>
      </c>
      <c r="H49" s="1">
        <v>67</v>
      </c>
      <c r="I49" s="1">
        <v>6</v>
      </c>
      <c r="J49" s="1">
        <v>7</v>
      </c>
      <c r="K49" s="1">
        <v>0</v>
      </c>
      <c r="L49" s="1">
        <v>0</v>
      </c>
      <c r="M49" s="1">
        <v>1</v>
      </c>
      <c r="N49" s="1">
        <v>11</v>
      </c>
      <c r="O49" s="1">
        <v>1</v>
      </c>
      <c r="P49" s="1">
        <v>0</v>
      </c>
      <c r="Q49" s="1">
        <v>96</v>
      </c>
      <c r="R49" s="1">
        <v>5</v>
      </c>
      <c r="S49" s="1">
        <v>1</v>
      </c>
      <c r="T49" s="1">
        <v>4</v>
      </c>
      <c r="U49" s="34"/>
    </row>
    <row r="50" spans="2:21" ht="13.5" thickBot="1">
      <c r="B50" s="28">
        <v>43</v>
      </c>
      <c r="C50" s="20">
        <v>2</v>
      </c>
      <c r="D50" s="21">
        <v>4</v>
      </c>
      <c r="E50" s="23">
        <v>6</v>
      </c>
      <c r="F50" s="26">
        <f t="shared" si="0"/>
        <v>102</v>
      </c>
      <c r="G50" s="61">
        <v>4</v>
      </c>
      <c r="H50" s="7">
        <v>34</v>
      </c>
      <c r="I50" s="7">
        <v>1</v>
      </c>
      <c r="J50" s="7">
        <v>9</v>
      </c>
      <c r="K50" s="7">
        <v>1</v>
      </c>
      <c r="L50" s="7">
        <v>0</v>
      </c>
      <c r="M50" s="7">
        <v>2</v>
      </c>
      <c r="N50" s="7">
        <v>4</v>
      </c>
      <c r="O50" s="7">
        <v>1</v>
      </c>
      <c r="P50" s="7">
        <v>0</v>
      </c>
      <c r="Q50" s="7">
        <v>40</v>
      </c>
      <c r="R50" s="7">
        <v>2</v>
      </c>
      <c r="S50" s="7">
        <v>2</v>
      </c>
      <c r="T50" s="7">
        <v>2</v>
      </c>
      <c r="U50" s="103"/>
    </row>
    <row r="51" spans="2:21" ht="15.75" thickTop="1">
      <c r="B51" s="113" t="s">
        <v>8</v>
      </c>
      <c r="C51" s="114">
        <f>SUM(C8:C50)</f>
        <v>177</v>
      </c>
      <c r="D51" s="115">
        <f>SUM(D8:D50)</f>
        <v>468</v>
      </c>
      <c r="E51" s="116">
        <f>SUM(E8:E50)</f>
        <v>645</v>
      </c>
      <c r="F51" s="117">
        <f t="shared" si="0"/>
        <v>18775</v>
      </c>
      <c r="G51" s="118">
        <v>514</v>
      </c>
      <c r="H51" s="119">
        <v>5804</v>
      </c>
      <c r="I51" s="119">
        <v>572</v>
      </c>
      <c r="J51" s="119">
        <v>792</v>
      </c>
      <c r="K51" s="119">
        <v>52</v>
      </c>
      <c r="L51" s="119">
        <v>45</v>
      </c>
      <c r="M51" s="119">
        <v>81</v>
      </c>
      <c r="N51" s="119">
        <v>992</v>
      </c>
      <c r="O51" s="119">
        <v>108</v>
      </c>
      <c r="P51" s="119">
        <v>63</v>
      </c>
      <c r="Q51" s="119">
        <v>9000</v>
      </c>
      <c r="R51" s="119">
        <v>571</v>
      </c>
      <c r="S51" s="119">
        <v>77</v>
      </c>
      <c r="T51" s="119">
        <v>104</v>
      </c>
      <c r="U51" s="104"/>
    </row>
    <row r="52" spans="2:21" ht="15">
      <c r="B52" s="108" t="s">
        <v>9</v>
      </c>
      <c r="C52" s="107">
        <f>C51*100/(E51+F51)</f>
        <v>0.9114315139031925</v>
      </c>
      <c r="D52" s="111">
        <f>D51*100/(E51+F51)</f>
        <v>2.4098867147270853</v>
      </c>
      <c r="E52" s="112">
        <f>E51*100/(E51+F51)</f>
        <v>3.321318228630278</v>
      </c>
      <c r="F52" s="110">
        <f>F51*100/(F51+E51)</f>
        <v>96.67868177136972</v>
      </c>
      <c r="G52" s="109">
        <f>G51*100/F51</f>
        <v>2.737683089214381</v>
      </c>
      <c r="H52" s="105">
        <f>H51*100/F51</f>
        <v>30.913448735019973</v>
      </c>
      <c r="I52" s="105">
        <f>I51*100/F51</f>
        <v>3.0466045272969375</v>
      </c>
      <c r="J52" s="105">
        <f>J51*100/F51</f>
        <v>4.218375499334221</v>
      </c>
      <c r="K52" s="105">
        <f>K51*100/F51</f>
        <v>0.2769640479360852</v>
      </c>
      <c r="L52" s="105">
        <f>L51*100/F51</f>
        <v>0.2396804260985353</v>
      </c>
      <c r="M52" s="105">
        <f>M51*100/F51</f>
        <v>0.43142476697736354</v>
      </c>
      <c r="N52" s="105">
        <f>N51*100/F51</f>
        <v>5.2836218375499335</v>
      </c>
      <c r="O52" s="105">
        <f>O51*100/F51</f>
        <v>0.5752330226364847</v>
      </c>
      <c r="P52" s="105">
        <f>P51*100/F51</f>
        <v>0.3355525965379494</v>
      </c>
      <c r="Q52" s="105">
        <f>Q51*100/F51</f>
        <v>47.93608521970706</v>
      </c>
      <c r="R52" s="105">
        <f>R51*100/F51</f>
        <v>3.041278295605859</v>
      </c>
      <c r="S52" s="105">
        <f>S51*100/F51</f>
        <v>0.41011984021304926</v>
      </c>
      <c r="T52" s="105">
        <f>T51*100/F51</f>
        <v>0.5539280958721704</v>
      </c>
      <c r="U52" s="106"/>
    </row>
    <row r="53" spans="2:22" ht="12.75">
      <c r="B53" s="121" t="s">
        <v>32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3"/>
      <c r="V53" s="120"/>
    </row>
    <row r="54" spans="8:18" ht="21" customHeight="1" hidden="1"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</row>
    <row r="55" spans="6:20" ht="18">
      <c r="F55" s="77"/>
      <c r="G55" s="124" t="s">
        <v>14</v>
      </c>
      <c r="H55" s="124" t="s">
        <v>13</v>
      </c>
      <c r="I55" s="124" t="s">
        <v>15</v>
      </c>
      <c r="J55" s="124" t="s">
        <v>16</v>
      </c>
      <c r="K55" s="124" t="s">
        <v>17</v>
      </c>
      <c r="L55" s="124" t="s">
        <v>18</v>
      </c>
      <c r="M55" s="124" t="s">
        <v>19</v>
      </c>
      <c r="N55" s="124" t="s">
        <v>20</v>
      </c>
      <c r="O55" s="124" t="s">
        <v>21</v>
      </c>
      <c r="P55" s="124" t="s">
        <v>22</v>
      </c>
      <c r="Q55" s="124" t="s">
        <v>23</v>
      </c>
      <c r="R55" s="124" t="s">
        <v>24</v>
      </c>
      <c r="S55" s="124" t="s">
        <v>25</v>
      </c>
      <c r="T55" s="124" t="s">
        <v>26</v>
      </c>
    </row>
    <row r="56" spans="7:20" ht="12.75">
      <c r="G56" s="125">
        <v>2.737683089214381</v>
      </c>
      <c r="H56" s="125">
        <v>30.913448735019973</v>
      </c>
      <c r="I56" s="125">
        <v>3.0466045272969375</v>
      </c>
      <c r="J56" s="125">
        <v>4.218375499334221</v>
      </c>
      <c r="K56" s="125">
        <v>0.2769640479360852</v>
      </c>
      <c r="L56" s="125">
        <v>0.2396804260985353</v>
      </c>
      <c r="M56" s="125">
        <v>0.43142476697736354</v>
      </c>
      <c r="N56" s="125">
        <v>5.2836218375499335</v>
      </c>
      <c r="O56" s="125">
        <v>0.5752330226364847</v>
      </c>
      <c r="P56" s="125">
        <v>0.3355525965379494</v>
      </c>
      <c r="Q56" s="125">
        <v>47.93608521970706</v>
      </c>
      <c r="R56" s="125">
        <v>3.041278295605859</v>
      </c>
      <c r="S56" s="125">
        <v>0.41011984021304926</v>
      </c>
      <c r="T56" s="125">
        <v>0.5539280958721704</v>
      </c>
    </row>
    <row r="70" spans="7:20" ht="18">
      <c r="G70" s="40" t="s">
        <v>14</v>
      </c>
      <c r="H70" s="40" t="s">
        <v>13</v>
      </c>
      <c r="I70" s="40" t="s">
        <v>15</v>
      </c>
      <c r="J70" s="40" t="s">
        <v>16</v>
      </c>
      <c r="K70" s="40" t="s">
        <v>17</v>
      </c>
      <c r="L70" s="40" t="s">
        <v>18</v>
      </c>
      <c r="M70" s="40" t="s">
        <v>19</v>
      </c>
      <c r="N70" s="40" t="s">
        <v>20</v>
      </c>
      <c r="O70" s="40" t="s">
        <v>21</v>
      </c>
      <c r="P70" s="40" t="s">
        <v>22</v>
      </c>
      <c r="Q70" s="40" t="s">
        <v>23</v>
      </c>
      <c r="R70" s="40" t="s">
        <v>24</v>
      </c>
      <c r="S70" s="40" t="s">
        <v>25</v>
      </c>
      <c r="T70" s="40" t="s">
        <v>26</v>
      </c>
    </row>
    <row r="71" spans="7:20" ht="12.75"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7:20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7:20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7:20" ht="12.75">
      <c r="G74" s="42"/>
      <c r="H74" s="42"/>
      <c r="I74" s="43"/>
      <c r="J74" s="43"/>
      <c r="K74" s="43"/>
      <c r="L74" s="42"/>
      <c r="M74" s="42"/>
      <c r="N74" s="42"/>
      <c r="O74" s="42"/>
      <c r="P74" s="42"/>
      <c r="Q74" s="42"/>
      <c r="R74" s="42"/>
      <c r="S74" s="42"/>
      <c r="T74" s="42"/>
    </row>
    <row r="75" spans="7:20" ht="12.75">
      <c r="G75" s="127">
        <v>2.737683089214381</v>
      </c>
      <c r="H75" s="131">
        <v>30.913448735019973</v>
      </c>
      <c r="I75" s="128">
        <v>3.0466045272969375</v>
      </c>
      <c r="J75" s="134">
        <v>4.218375499334221</v>
      </c>
      <c r="K75" s="128">
        <v>0.2769640479360852</v>
      </c>
      <c r="L75" s="128">
        <v>0.2396804260985353</v>
      </c>
      <c r="M75" s="128">
        <v>0.43142476697736354</v>
      </c>
      <c r="N75" s="133">
        <v>5.2836218375499335</v>
      </c>
      <c r="O75" s="128">
        <v>0.5752330226364847</v>
      </c>
      <c r="P75" s="128">
        <v>0.3355525965379494</v>
      </c>
      <c r="Q75" s="132">
        <v>47.93608521970706</v>
      </c>
      <c r="R75" s="130">
        <v>3.041278295605859</v>
      </c>
      <c r="S75" s="128">
        <v>0.41011984021304926</v>
      </c>
      <c r="T75" s="129">
        <v>0.5539280958721704</v>
      </c>
    </row>
  </sheetData>
  <mergeCells count="4">
    <mergeCell ref="B1:U1"/>
    <mergeCell ref="B2:U2"/>
    <mergeCell ref="B3:U3"/>
    <mergeCell ref="B53:U53"/>
  </mergeCells>
  <printOptions/>
  <pageMargins left="0" right="0" top="0" bottom="0" header="0.5118110236220472" footer="0.5118110236220472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7"/>
  <sheetViews>
    <sheetView workbookViewId="0" topLeftCell="A10">
      <selection activeCell="B53" sqref="B53:V53"/>
    </sheetView>
  </sheetViews>
  <sheetFormatPr defaultColWidth="9.140625" defaultRowHeight="12.75"/>
  <cols>
    <col min="3" max="3" width="7.140625" style="0" bestFit="1" customWidth="1"/>
    <col min="4" max="4" width="5.140625" style="0" bestFit="1" customWidth="1"/>
    <col min="5" max="5" width="6.421875" style="0" bestFit="1" customWidth="1"/>
    <col min="6" max="6" width="7.28125" style="0" bestFit="1" customWidth="1"/>
    <col min="7" max="8" width="7.57421875" style="0" customWidth="1"/>
    <col min="9" max="9" width="7.8515625" style="0" customWidth="1"/>
    <col min="10" max="10" width="7.421875" style="0" customWidth="1"/>
    <col min="11" max="11" width="7.8515625" style="0" customWidth="1"/>
    <col min="12" max="12" width="7.42187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7.421875" style="0" customWidth="1"/>
    <col min="17" max="17" width="7.57421875" style="0" customWidth="1"/>
    <col min="18" max="18" width="7.28125" style="0" customWidth="1"/>
    <col min="19" max="19" width="7.8515625" style="0" customWidth="1"/>
    <col min="20" max="20" width="7.421875" style="0" customWidth="1"/>
    <col min="21" max="22" width="7.28125" style="0" customWidth="1"/>
  </cols>
  <sheetData>
    <row r="1" spans="2:22" ht="18">
      <c r="B1" s="91" t="s">
        <v>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3"/>
    </row>
    <row r="2" spans="2:22" ht="15.75">
      <c r="B2" s="94" t="s">
        <v>30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2:22" ht="18">
      <c r="B3" s="97" t="s">
        <v>29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2:22" ht="18.75" thickBot="1">
      <c r="B4" s="52"/>
      <c r="C4" s="37"/>
      <c r="D4" s="37"/>
      <c r="E4" s="37"/>
      <c r="F4" s="37"/>
      <c r="G4" s="40" t="s">
        <v>14</v>
      </c>
      <c r="H4" s="40" t="s">
        <v>13</v>
      </c>
      <c r="I4" s="40" t="s">
        <v>15</v>
      </c>
      <c r="J4" s="40" t="s">
        <v>16</v>
      </c>
      <c r="K4" s="40" t="s">
        <v>17</v>
      </c>
      <c r="L4" s="40" t="s">
        <v>18</v>
      </c>
      <c r="M4" s="40" t="s">
        <v>19</v>
      </c>
      <c r="N4" s="40" t="s">
        <v>20</v>
      </c>
      <c r="O4" s="40" t="s">
        <v>21</v>
      </c>
      <c r="P4" s="40" t="s">
        <v>22</v>
      </c>
      <c r="Q4" s="40" t="s">
        <v>23</v>
      </c>
      <c r="R4" s="40" t="s">
        <v>24</v>
      </c>
      <c r="S4" s="40" t="s">
        <v>25</v>
      </c>
      <c r="T4" s="40" t="s">
        <v>26</v>
      </c>
      <c r="U4" s="40" t="s">
        <v>27</v>
      </c>
      <c r="V4" s="55" t="s">
        <v>28</v>
      </c>
    </row>
    <row r="5" spans="2:22" ht="12.75">
      <c r="B5" s="13"/>
      <c r="C5" s="4"/>
      <c r="D5" s="4"/>
      <c r="E5" s="12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6"/>
    </row>
    <row r="6" spans="2:22" ht="12.75">
      <c r="B6" s="14"/>
      <c r="C6" s="5"/>
      <c r="D6" s="5"/>
      <c r="E6" s="10" t="s">
        <v>1</v>
      </c>
      <c r="F6" s="48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56"/>
    </row>
    <row r="7" spans="2:22" ht="13.5" thickBot="1">
      <c r="B7" s="15" t="s">
        <v>0</v>
      </c>
      <c r="C7" s="6" t="s">
        <v>10</v>
      </c>
      <c r="D7" s="6" t="s">
        <v>11</v>
      </c>
      <c r="E7" s="11" t="s">
        <v>2</v>
      </c>
      <c r="F7" s="53" t="s">
        <v>2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7"/>
    </row>
    <row r="8" spans="2:22" ht="12.75">
      <c r="B8" s="29">
        <v>1</v>
      </c>
      <c r="C8" s="16">
        <v>4</v>
      </c>
      <c r="D8" s="17">
        <v>8</v>
      </c>
      <c r="E8" s="68">
        <v>12</v>
      </c>
      <c r="F8" s="24">
        <f>SUM(G8:V8)</f>
        <v>606</v>
      </c>
      <c r="G8" s="58">
        <v>0</v>
      </c>
      <c r="H8" s="59">
        <v>3</v>
      </c>
      <c r="I8" s="59">
        <v>5</v>
      </c>
      <c r="J8" s="59">
        <v>5</v>
      </c>
      <c r="K8" s="59">
        <v>0</v>
      </c>
      <c r="L8" s="59">
        <v>1</v>
      </c>
      <c r="M8" s="59">
        <v>36</v>
      </c>
      <c r="N8" s="59">
        <v>41</v>
      </c>
      <c r="O8" s="59">
        <v>16</v>
      </c>
      <c r="P8" s="59">
        <v>211</v>
      </c>
      <c r="Q8" s="59">
        <v>5</v>
      </c>
      <c r="R8" s="59">
        <v>252</v>
      </c>
      <c r="S8" s="59">
        <v>4</v>
      </c>
      <c r="T8" s="59">
        <v>21</v>
      </c>
      <c r="U8" s="59">
        <v>0</v>
      </c>
      <c r="V8" s="69">
        <v>6</v>
      </c>
    </row>
    <row r="9" spans="2:22" ht="12.75">
      <c r="B9" s="27">
        <v>2</v>
      </c>
      <c r="C9" s="18">
        <v>4</v>
      </c>
      <c r="D9" s="19">
        <v>14</v>
      </c>
      <c r="E9" s="63">
        <v>18</v>
      </c>
      <c r="F9" s="25">
        <f aca="true" t="shared" si="0" ref="F9:F51">SUM(G9:V9)</f>
        <v>583</v>
      </c>
      <c r="G9" s="60">
        <v>2</v>
      </c>
      <c r="H9" s="1">
        <v>3</v>
      </c>
      <c r="I9" s="1">
        <v>2</v>
      </c>
      <c r="J9" s="1">
        <v>5</v>
      </c>
      <c r="K9" s="1">
        <v>6</v>
      </c>
      <c r="L9" s="1">
        <v>3</v>
      </c>
      <c r="M9" s="1">
        <v>33</v>
      </c>
      <c r="N9" s="1">
        <v>30</v>
      </c>
      <c r="O9" s="1">
        <v>10</v>
      </c>
      <c r="P9" s="1">
        <v>215</v>
      </c>
      <c r="Q9" s="1">
        <v>1</v>
      </c>
      <c r="R9" s="1">
        <v>242</v>
      </c>
      <c r="S9" s="1">
        <v>14</v>
      </c>
      <c r="T9" s="1">
        <v>11</v>
      </c>
      <c r="U9" s="1">
        <v>4</v>
      </c>
      <c r="V9" s="34">
        <v>2</v>
      </c>
    </row>
    <row r="10" spans="2:22" ht="12.75">
      <c r="B10" s="27">
        <v>3</v>
      </c>
      <c r="C10" s="18">
        <v>8</v>
      </c>
      <c r="D10" s="19">
        <v>12</v>
      </c>
      <c r="E10" s="63">
        <v>20</v>
      </c>
      <c r="F10" s="25">
        <f t="shared" si="0"/>
        <v>584</v>
      </c>
      <c r="G10" s="60">
        <v>1</v>
      </c>
      <c r="H10" s="1">
        <v>2</v>
      </c>
      <c r="I10" s="1">
        <v>5</v>
      </c>
      <c r="J10" s="1">
        <v>4</v>
      </c>
      <c r="K10" s="1">
        <v>0</v>
      </c>
      <c r="L10" s="1">
        <v>3</v>
      </c>
      <c r="M10" s="1">
        <v>32</v>
      </c>
      <c r="N10" s="1">
        <v>28</v>
      </c>
      <c r="O10" s="1">
        <v>23</v>
      </c>
      <c r="P10" s="1">
        <v>178</v>
      </c>
      <c r="Q10" s="1">
        <v>4</v>
      </c>
      <c r="R10" s="1">
        <v>261</v>
      </c>
      <c r="S10" s="1">
        <v>16</v>
      </c>
      <c r="T10" s="1">
        <v>19</v>
      </c>
      <c r="U10" s="1">
        <v>1</v>
      </c>
      <c r="V10" s="34">
        <v>7</v>
      </c>
    </row>
    <row r="11" spans="2:22" ht="12.75">
      <c r="B11" s="27">
        <v>4</v>
      </c>
      <c r="C11" s="18">
        <v>6</v>
      </c>
      <c r="D11" s="19">
        <v>21</v>
      </c>
      <c r="E11" s="63">
        <v>27</v>
      </c>
      <c r="F11" s="25">
        <f t="shared" si="0"/>
        <v>548</v>
      </c>
      <c r="G11" s="60">
        <v>2</v>
      </c>
      <c r="H11" s="1">
        <v>2</v>
      </c>
      <c r="I11" s="1">
        <v>1</v>
      </c>
      <c r="J11" s="1">
        <v>0</v>
      </c>
      <c r="K11" s="1">
        <v>0</v>
      </c>
      <c r="L11" s="1">
        <v>2</v>
      </c>
      <c r="M11" s="1">
        <v>21</v>
      </c>
      <c r="N11" s="1">
        <v>27</v>
      </c>
      <c r="O11" s="1">
        <v>15</v>
      </c>
      <c r="P11" s="1">
        <v>201</v>
      </c>
      <c r="Q11" s="1">
        <v>5</v>
      </c>
      <c r="R11" s="1">
        <v>237</v>
      </c>
      <c r="S11" s="1">
        <v>13</v>
      </c>
      <c r="T11" s="1">
        <v>15</v>
      </c>
      <c r="U11" s="1">
        <v>0</v>
      </c>
      <c r="V11" s="34">
        <v>7</v>
      </c>
    </row>
    <row r="12" spans="2:22" ht="12.75">
      <c r="B12" s="27">
        <v>5</v>
      </c>
      <c r="C12" s="18">
        <v>2</v>
      </c>
      <c r="D12" s="19">
        <v>20</v>
      </c>
      <c r="E12" s="63">
        <v>22</v>
      </c>
      <c r="F12" s="25">
        <f t="shared" si="0"/>
        <v>581</v>
      </c>
      <c r="G12" s="60">
        <v>4</v>
      </c>
      <c r="H12" s="1">
        <v>5</v>
      </c>
      <c r="I12" s="1">
        <v>0</v>
      </c>
      <c r="J12" s="1">
        <v>5</v>
      </c>
      <c r="K12" s="1">
        <v>2</v>
      </c>
      <c r="L12" s="1">
        <v>1</v>
      </c>
      <c r="M12" s="1">
        <v>37</v>
      </c>
      <c r="N12" s="1">
        <v>33</v>
      </c>
      <c r="O12" s="1">
        <v>20</v>
      </c>
      <c r="P12" s="1">
        <v>246</v>
      </c>
      <c r="Q12" s="1">
        <v>7</v>
      </c>
      <c r="R12" s="1">
        <v>184</v>
      </c>
      <c r="S12" s="1">
        <v>18</v>
      </c>
      <c r="T12" s="1">
        <v>12</v>
      </c>
      <c r="U12" s="1">
        <v>2</v>
      </c>
      <c r="V12" s="34">
        <v>5</v>
      </c>
    </row>
    <row r="13" spans="2:22" ht="12.75">
      <c r="B13" s="27">
        <v>6</v>
      </c>
      <c r="C13" s="18">
        <v>12</v>
      </c>
      <c r="D13" s="19">
        <v>19</v>
      </c>
      <c r="E13" s="63">
        <v>31</v>
      </c>
      <c r="F13" s="25">
        <f t="shared" si="0"/>
        <v>633</v>
      </c>
      <c r="G13" s="60">
        <v>1</v>
      </c>
      <c r="H13" s="1">
        <v>5</v>
      </c>
      <c r="I13" s="1">
        <v>1</v>
      </c>
      <c r="J13" s="1">
        <v>6</v>
      </c>
      <c r="K13" s="1">
        <v>2</v>
      </c>
      <c r="L13" s="1">
        <v>3</v>
      </c>
      <c r="M13" s="1">
        <v>37</v>
      </c>
      <c r="N13" s="1">
        <v>33</v>
      </c>
      <c r="O13" s="1">
        <v>21</v>
      </c>
      <c r="P13" s="1">
        <v>245</v>
      </c>
      <c r="Q13" s="1">
        <v>5</v>
      </c>
      <c r="R13" s="1">
        <v>225</v>
      </c>
      <c r="S13" s="1">
        <v>15</v>
      </c>
      <c r="T13" s="1">
        <v>26</v>
      </c>
      <c r="U13" s="1">
        <v>4</v>
      </c>
      <c r="V13" s="34">
        <v>4</v>
      </c>
    </row>
    <row r="14" spans="2:22" ht="12.75">
      <c r="B14" s="27">
        <v>7</v>
      </c>
      <c r="C14" s="18">
        <v>3</v>
      </c>
      <c r="D14" s="19">
        <v>18</v>
      </c>
      <c r="E14" s="63">
        <v>21</v>
      </c>
      <c r="F14" s="25">
        <f t="shared" si="0"/>
        <v>639</v>
      </c>
      <c r="G14" s="60">
        <v>3</v>
      </c>
      <c r="H14" s="1">
        <v>5</v>
      </c>
      <c r="I14" s="1">
        <v>6</v>
      </c>
      <c r="J14" s="1">
        <v>1</v>
      </c>
      <c r="K14" s="1">
        <v>3</v>
      </c>
      <c r="L14" s="1">
        <v>2</v>
      </c>
      <c r="M14" s="1">
        <v>22</v>
      </c>
      <c r="N14" s="1">
        <v>35</v>
      </c>
      <c r="O14" s="1">
        <v>12</v>
      </c>
      <c r="P14" s="1">
        <v>268</v>
      </c>
      <c r="Q14" s="1">
        <v>1</v>
      </c>
      <c r="R14" s="1">
        <v>247</v>
      </c>
      <c r="S14" s="1">
        <v>20</v>
      </c>
      <c r="T14" s="1">
        <v>11</v>
      </c>
      <c r="U14" s="1">
        <v>0</v>
      </c>
      <c r="V14" s="34">
        <v>3</v>
      </c>
    </row>
    <row r="15" spans="2:22" ht="12.75">
      <c r="B15" s="27">
        <v>8</v>
      </c>
      <c r="C15" s="18">
        <v>1</v>
      </c>
      <c r="D15" s="19">
        <v>11</v>
      </c>
      <c r="E15" s="63">
        <v>12</v>
      </c>
      <c r="F15" s="25">
        <f t="shared" si="0"/>
        <v>635</v>
      </c>
      <c r="G15" s="60">
        <v>0</v>
      </c>
      <c r="H15" s="1">
        <v>5</v>
      </c>
      <c r="I15" s="1">
        <v>0</v>
      </c>
      <c r="J15" s="1">
        <v>2</v>
      </c>
      <c r="K15" s="1">
        <v>8</v>
      </c>
      <c r="L15" s="1">
        <v>2</v>
      </c>
      <c r="M15" s="1">
        <v>25</v>
      </c>
      <c r="N15" s="1">
        <v>37</v>
      </c>
      <c r="O15" s="1">
        <v>20</v>
      </c>
      <c r="P15" s="1">
        <v>181</v>
      </c>
      <c r="Q15" s="1">
        <v>7</v>
      </c>
      <c r="R15" s="1">
        <v>304</v>
      </c>
      <c r="S15" s="1">
        <v>15</v>
      </c>
      <c r="T15" s="1">
        <v>23</v>
      </c>
      <c r="U15" s="1">
        <v>4</v>
      </c>
      <c r="V15" s="34">
        <v>2</v>
      </c>
    </row>
    <row r="16" spans="2:22" ht="12.75">
      <c r="B16" s="27">
        <v>9</v>
      </c>
      <c r="C16" s="18">
        <v>4</v>
      </c>
      <c r="D16" s="19">
        <v>27</v>
      </c>
      <c r="E16" s="63">
        <v>31</v>
      </c>
      <c r="F16" s="25">
        <f t="shared" si="0"/>
        <v>712</v>
      </c>
      <c r="G16" s="60">
        <v>4</v>
      </c>
      <c r="H16" s="1">
        <v>8</v>
      </c>
      <c r="I16" s="1">
        <v>2</v>
      </c>
      <c r="J16" s="1">
        <v>3</v>
      </c>
      <c r="K16" s="1">
        <v>3</v>
      </c>
      <c r="L16" s="1">
        <v>5</v>
      </c>
      <c r="M16" s="1">
        <v>23</v>
      </c>
      <c r="N16" s="1">
        <v>23</v>
      </c>
      <c r="O16" s="1">
        <v>15</v>
      </c>
      <c r="P16" s="1">
        <v>254</v>
      </c>
      <c r="Q16" s="1">
        <v>3</v>
      </c>
      <c r="R16" s="1">
        <v>305</v>
      </c>
      <c r="S16" s="1">
        <v>22</v>
      </c>
      <c r="T16" s="1">
        <v>35</v>
      </c>
      <c r="U16" s="1">
        <v>2</v>
      </c>
      <c r="V16" s="34">
        <v>5</v>
      </c>
    </row>
    <row r="17" spans="2:22" ht="12.75">
      <c r="B17" s="27">
        <v>10</v>
      </c>
      <c r="C17" s="18">
        <v>7</v>
      </c>
      <c r="D17" s="19">
        <v>19</v>
      </c>
      <c r="E17" s="63">
        <v>26</v>
      </c>
      <c r="F17" s="25">
        <f t="shared" si="0"/>
        <v>482</v>
      </c>
      <c r="G17" s="60">
        <v>2</v>
      </c>
      <c r="H17" s="1">
        <v>0</v>
      </c>
      <c r="I17" s="1">
        <v>2</v>
      </c>
      <c r="J17" s="1">
        <v>6</v>
      </c>
      <c r="K17" s="1">
        <v>2</v>
      </c>
      <c r="L17" s="1">
        <v>2</v>
      </c>
      <c r="M17" s="1">
        <v>35</v>
      </c>
      <c r="N17" s="1">
        <v>23</v>
      </c>
      <c r="O17" s="1">
        <v>12</v>
      </c>
      <c r="P17" s="1">
        <v>158</v>
      </c>
      <c r="Q17" s="1">
        <v>8</v>
      </c>
      <c r="R17" s="1">
        <v>200</v>
      </c>
      <c r="S17" s="1">
        <v>10</v>
      </c>
      <c r="T17" s="1">
        <v>17</v>
      </c>
      <c r="U17" s="1">
        <v>3</v>
      </c>
      <c r="V17" s="34">
        <v>2</v>
      </c>
    </row>
    <row r="18" spans="2:22" ht="12.75">
      <c r="B18" s="27">
        <v>11</v>
      </c>
      <c r="C18" s="18">
        <v>3</v>
      </c>
      <c r="D18" s="19">
        <v>32</v>
      </c>
      <c r="E18" s="63">
        <v>35</v>
      </c>
      <c r="F18" s="25">
        <f t="shared" si="0"/>
        <v>627</v>
      </c>
      <c r="G18" s="60">
        <v>0</v>
      </c>
      <c r="H18" s="1">
        <v>7</v>
      </c>
      <c r="I18" s="1">
        <v>3</v>
      </c>
      <c r="J18" s="1">
        <v>1</v>
      </c>
      <c r="K18" s="1">
        <v>3</v>
      </c>
      <c r="L18" s="1">
        <v>3</v>
      </c>
      <c r="M18" s="1">
        <v>14</v>
      </c>
      <c r="N18" s="1">
        <v>40</v>
      </c>
      <c r="O18" s="1">
        <v>15</v>
      </c>
      <c r="P18" s="1">
        <v>176</v>
      </c>
      <c r="Q18" s="1">
        <v>3</v>
      </c>
      <c r="R18" s="1">
        <v>313</v>
      </c>
      <c r="S18" s="1">
        <v>20</v>
      </c>
      <c r="T18" s="1">
        <v>21</v>
      </c>
      <c r="U18" s="1">
        <v>3</v>
      </c>
      <c r="V18" s="34">
        <v>5</v>
      </c>
    </row>
    <row r="19" spans="2:22" ht="12.75">
      <c r="B19" s="27">
        <v>12</v>
      </c>
      <c r="C19" s="18">
        <v>8</v>
      </c>
      <c r="D19" s="19">
        <v>12</v>
      </c>
      <c r="E19" s="63">
        <v>20</v>
      </c>
      <c r="F19" s="25">
        <f t="shared" si="0"/>
        <v>499</v>
      </c>
      <c r="G19" s="60">
        <v>0</v>
      </c>
      <c r="H19" s="1">
        <v>4</v>
      </c>
      <c r="I19" s="1">
        <v>2</v>
      </c>
      <c r="J19" s="1">
        <v>5</v>
      </c>
      <c r="K19" s="1">
        <v>0</v>
      </c>
      <c r="L19" s="1">
        <v>1</v>
      </c>
      <c r="M19" s="1">
        <v>18</v>
      </c>
      <c r="N19" s="1">
        <v>20</v>
      </c>
      <c r="O19" s="1">
        <v>10</v>
      </c>
      <c r="P19" s="1">
        <v>130</v>
      </c>
      <c r="Q19" s="1">
        <v>5</v>
      </c>
      <c r="R19" s="1">
        <v>260</v>
      </c>
      <c r="S19" s="1">
        <v>13</v>
      </c>
      <c r="T19" s="1">
        <v>29</v>
      </c>
      <c r="U19" s="1">
        <v>0</v>
      </c>
      <c r="V19" s="34">
        <v>2</v>
      </c>
    </row>
    <row r="20" spans="2:22" ht="12.75">
      <c r="B20" s="27">
        <v>13</v>
      </c>
      <c r="C20" s="18">
        <v>5</v>
      </c>
      <c r="D20" s="19">
        <v>10</v>
      </c>
      <c r="E20" s="63">
        <v>15</v>
      </c>
      <c r="F20" s="25">
        <f t="shared" si="0"/>
        <v>532</v>
      </c>
      <c r="G20" s="60">
        <v>0</v>
      </c>
      <c r="H20" s="1">
        <v>4</v>
      </c>
      <c r="I20" s="1">
        <v>3</v>
      </c>
      <c r="J20" s="1">
        <v>1</v>
      </c>
      <c r="K20" s="1">
        <v>3</v>
      </c>
      <c r="L20" s="1">
        <v>3</v>
      </c>
      <c r="M20" s="1">
        <v>35</v>
      </c>
      <c r="N20" s="1">
        <v>30</v>
      </c>
      <c r="O20" s="1">
        <v>18</v>
      </c>
      <c r="P20" s="1">
        <v>154</v>
      </c>
      <c r="Q20" s="1">
        <v>3</v>
      </c>
      <c r="R20" s="1">
        <v>232</v>
      </c>
      <c r="S20" s="1">
        <v>21</v>
      </c>
      <c r="T20" s="1">
        <v>21</v>
      </c>
      <c r="U20" s="1">
        <v>3</v>
      </c>
      <c r="V20" s="34">
        <v>1</v>
      </c>
    </row>
    <row r="21" spans="2:22" ht="12.75">
      <c r="B21" s="27">
        <v>14</v>
      </c>
      <c r="C21" s="18">
        <v>2</v>
      </c>
      <c r="D21" s="19">
        <v>10</v>
      </c>
      <c r="E21" s="63">
        <v>12</v>
      </c>
      <c r="F21" s="25">
        <f t="shared" si="0"/>
        <v>482</v>
      </c>
      <c r="G21" s="60">
        <v>1</v>
      </c>
      <c r="H21" s="1">
        <v>1</v>
      </c>
      <c r="I21" s="1">
        <v>0</v>
      </c>
      <c r="J21" s="1">
        <v>2</v>
      </c>
      <c r="K21" s="1">
        <v>4</v>
      </c>
      <c r="L21" s="1">
        <v>1</v>
      </c>
      <c r="M21" s="1">
        <v>16</v>
      </c>
      <c r="N21" s="1">
        <v>24</v>
      </c>
      <c r="O21" s="1">
        <v>18</v>
      </c>
      <c r="P21" s="1">
        <v>122</v>
      </c>
      <c r="Q21" s="1">
        <v>2</v>
      </c>
      <c r="R21" s="1">
        <v>259</v>
      </c>
      <c r="S21" s="1">
        <v>16</v>
      </c>
      <c r="T21" s="1">
        <v>15</v>
      </c>
      <c r="U21" s="1">
        <v>1</v>
      </c>
      <c r="V21" s="34">
        <v>0</v>
      </c>
    </row>
    <row r="22" spans="2:22" ht="12.75">
      <c r="B22" s="27">
        <v>15</v>
      </c>
      <c r="C22" s="18">
        <v>7</v>
      </c>
      <c r="D22" s="19">
        <v>13</v>
      </c>
      <c r="E22" s="63">
        <v>20</v>
      </c>
      <c r="F22" s="25">
        <f t="shared" si="0"/>
        <v>510</v>
      </c>
      <c r="G22" s="60">
        <v>2</v>
      </c>
      <c r="H22" s="1">
        <v>2</v>
      </c>
      <c r="I22" s="1">
        <v>1</v>
      </c>
      <c r="J22" s="1">
        <v>2</v>
      </c>
      <c r="K22" s="1">
        <v>0</v>
      </c>
      <c r="L22" s="1">
        <v>0</v>
      </c>
      <c r="M22" s="1">
        <v>9</v>
      </c>
      <c r="N22" s="1">
        <v>31</v>
      </c>
      <c r="O22" s="1">
        <v>19</v>
      </c>
      <c r="P22" s="1">
        <v>135</v>
      </c>
      <c r="Q22" s="1">
        <v>5</v>
      </c>
      <c r="R22" s="1">
        <v>258</v>
      </c>
      <c r="S22" s="1">
        <v>22</v>
      </c>
      <c r="T22" s="1">
        <v>23</v>
      </c>
      <c r="U22" s="1">
        <v>0</v>
      </c>
      <c r="V22" s="34">
        <v>1</v>
      </c>
    </row>
    <row r="23" spans="2:22" ht="12.75">
      <c r="B23" s="27">
        <v>16</v>
      </c>
      <c r="C23" s="18">
        <v>7</v>
      </c>
      <c r="D23" s="19">
        <v>16</v>
      </c>
      <c r="E23" s="63">
        <v>23</v>
      </c>
      <c r="F23" s="25">
        <f t="shared" si="0"/>
        <v>546</v>
      </c>
      <c r="G23" s="60">
        <v>1</v>
      </c>
      <c r="H23" s="1">
        <v>5</v>
      </c>
      <c r="I23" s="1">
        <v>2</v>
      </c>
      <c r="J23" s="1">
        <v>1</v>
      </c>
      <c r="K23" s="1">
        <v>0</v>
      </c>
      <c r="L23" s="1">
        <v>0</v>
      </c>
      <c r="M23" s="1">
        <v>18</v>
      </c>
      <c r="N23" s="1">
        <v>46</v>
      </c>
      <c r="O23" s="1">
        <v>14</v>
      </c>
      <c r="P23" s="1">
        <v>146</v>
      </c>
      <c r="Q23" s="1">
        <v>4</v>
      </c>
      <c r="R23" s="1">
        <v>276</v>
      </c>
      <c r="S23" s="1">
        <v>12</v>
      </c>
      <c r="T23" s="1">
        <v>18</v>
      </c>
      <c r="U23" s="1">
        <v>3</v>
      </c>
      <c r="V23" s="34">
        <v>0</v>
      </c>
    </row>
    <row r="24" spans="2:22" ht="12.75">
      <c r="B24" s="27">
        <v>17</v>
      </c>
      <c r="C24" s="18">
        <v>9</v>
      </c>
      <c r="D24" s="19">
        <v>15</v>
      </c>
      <c r="E24" s="63">
        <v>24</v>
      </c>
      <c r="F24" s="25">
        <f t="shared" si="0"/>
        <v>557</v>
      </c>
      <c r="G24" s="60">
        <v>1</v>
      </c>
      <c r="H24" s="1">
        <v>2</v>
      </c>
      <c r="I24" s="1">
        <v>0</v>
      </c>
      <c r="J24" s="1">
        <v>1</v>
      </c>
      <c r="K24" s="1">
        <v>1</v>
      </c>
      <c r="L24" s="1">
        <v>2</v>
      </c>
      <c r="M24" s="1">
        <v>13</v>
      </c>
      <c r="N24" s="1">
        <v>35</v>
      </c>
      <c r="O24" s="1">
        <v>23</v>
      </c>
      <c r="P24" s="1">
        <v>178</v>
      </c>
      <c r="Q24" s="1">
        <v>3</v>
      </c>
      <c r="R24" s="1">
        <v>247</v>
      </c>
      <c r="S24" s="1">
        <v>22</v>
      </c>
      <c r="T24" s="1">
        <v>23</v>
      </c>
      <c r="U24" s="1">
        <v>5</v>
      </c>
      <c r="V24" s="34">
        <v>1</v>
      </c>
    </row>
    <row r="25" spans="2:22" ht="12.75">
      <c r="B25" s="27">
        <v>18</v>
      </c>
      <c r="C25" s="18">
        <v>4</v>
      </c>
      <c r="D25" s="19">
        <v>10</v>
      </c>
      <c r="E25" s="63">
        <v>14</v>
      </c>
      <c r="F25" s="25">
        <f t="shared" si="0"/>
        <v>525</v>
      </c>
      <c r="G25" s="60">
        <v>0</v>
      </c>
      <c r="H25" s="1">
        <v>2</v>
      </c>
      <c r="I25" s="1">
        <v>6</v>
      </c>
      <c r="J25" s="1">
        <v>1</v>
      </c>
      <c r="K25" s="1">
        <v>2</v>
      </c>
      <c r="L25" s="1">
        <v>1</v>
      </c>
      <c r="M25" s="1">
        <v>6</v>
      </c>
      <c r="N25" s="1">
        <v>25</v>
      </c>
      <c r="O25" s="1">
        <v>11</v>
      </c>
      <c r="P25" s="1">
        <v>119</v>
      </c>
      <c r="Q25" s="1">
        <v>4</v>
      </c>
      <c r="R25" s="1">
        <v>286</v>
      </c>
      <c r="S25" s="1">
        <v>27</v>
      </c>
      <c r="T25" s="1">
        <v>32</v>
      </c>
      <c r="U25" s="1">
        <v>1</v>
      </c>
      <c r="V25" s="34">
        <v>2</v>
      </c>
    </row>
    <row r="26" spans="2:22" ht="12.75">
      <c r="B26" s="27">
        <v>19</v>
      </c>
      <c r="C26" s="18">
        <v>2</v>
      </c>
      <c r="D26" s="19">
        <v>11</v>
      </c>
      <c r="E26" s="63">
        <v>13</v>
      </c>
      <c r="F26" s="25">
        <f t="shared" si="0"/>
        <v>376</v>
      </c>
      <c r="G26" s="60">
        <v>0</v>
      </c>
      <c r="H26" s="1">
        <v>7</v>
      </c>
      <c r="I26" s="1">
        <v>3</v>
      </c>
      <c r="J26" s="1">
        <v>4</v>
      </c>
      <c r="K26" s="1">
        <v>1</v>
      </c>
      <c r="L26" s="1">
        <v>1</v>
      </c>
      <c r="M26" s="1">
        <v>11</v>
      </c>
      <c r="N26" s="1">
        <v>32</v>
      </c>
      <c r="O26" s="1">
        <v>16</v>
      </c>
      <c r="P26" s="1">
        <v>64</v>
      </c>
      <c r="Q26" s="1">
        <v>3</v>
      </c>
      <c r="R26" s="1">
        <v>197</v>
      </c>
      <c r="S26" s="1">
        <v>19</v>
      </c>
      <c r="T26" s="1">
        <v>13</v>
      </c>
      <c r="U26" s="1">
        <v>2</v>
      </c>
      <c r="V26" s="34">
        <v>3</v>
      </c>
    </row>
    <row r="27" spans="2:22" ht="12.75">
      <c r="B27" s="27">
        <v>20</v>
      </c>
      <c r="C27" s="18">
        <v>3</v>
      </c>
      <c r="D27" s="19">
        <v>3</v>
      </c>
      <c r="E27" s="63">
        <v>6</v>
      </c>
      <c r="F27" s="25">
        <f t="shared" si="0"/>
        <v>429</v>
      </c>
      <c r="G27" s="60">
        <v>0</v>
      </c>
      <c r="H27" s="1">
        <v>2</v>
      </c>
      <c r="I27" s="1">
        <v>2</v>
      </c>
      <c r="J27" s="1">
        <v>2</v>
      </c>
      <c r="K27" s="1">
        <v>2</v>
      </c>
      <c r="L27" s="1">
        <v>0</v>
      </c>
      <c r="M27" s="1">
        <v>15</v>
      </c>
      <c r="N27" s="1">
        <v>22</v>
      </c>
      <c r="O27" s="1">
        <v>8</v>
      </c>
      <c r="P27" s="1">
        <v>129</v>
      </c>
      <c r="Q27" s="1">
        <v>2</v>
      </c>
      <c r="R27" s="1">
        <v>220</v>
      </c>
      <c r="S27" s="1">
        <v>9</v>
      </c>
      <c r="T27" s="1">
        <v>11</v>
      </c>
      <c r="U27" s="1">
        <v>2</v>
      </c>
      <c r="V27" s="34">
        <v>3</v>
      </c>
    </row>
    <row r="28" spans="2:22" ht="12.75">
      <c r="B28" s="27">
        <v>21</v>
      </c>
      <c r="C28" s="18">
        <v>0</v>
      </c>
      <c r="D28" s="19">
        <v>7</v>
      </c>
      <c r="E28" s="63">
        <v>7</v>
      </c>
      <c r="F28" s="25">
        <f t="shared" si="0"/>
        <v>425</v>
      </c>
      <c r="G28" s="60">
        <v>1</v>
      </c>
      <c r="H28" s="1">
        <v>4</v>
      </c>
      <c r="I28" s="1">
        <v>3</v>
      </c>
      <c r="J28" s="1">
        <v>5</v>
      </c>
      <c r="K28" s="1">
        <v>1</v>
      </c>
      <c r="L28" s="1">
        <v>0</v>
      </c>
      <c r="M28" s="1">
        <v>24</v>
      </c>
      <c r="N28" s="1">
        <v>12</v>
      </c>
      <c r="O28" s="1">
        <v>13</v>
      </c>
      <c r="P28" s="1">
        <v>113</v>
      </c>
      <c r="Q28" s="1">
        <v>1</v>
      </c>
      <c r="R28" s="1">
        <v>204</v>
      </c>
      <c r="S28" s="1">
        <v>22</v>
      </c>
      <c r="T28" s="1">
        <v>21</v>
      </c>
      <c r="U28" s="1">
        <v>1</v>
      </c>
      <c r="V28" s="34">
        <v>0</v>
      </c>
    </row>
    <row r="29" spans="2:22" ht="12.75">
      <c r="B29" s="27">
        <v>22</v>
      </c>
      <c r="C29" s="18">
        <v>2</v>
      </c>
      <c r="D29" s="19">
        <v>6</v>
      </c>
      <c r="E29" s="63">
        <v>8</v>
      </c>
      <c r="F29" s="25">
        <f t="shared" si="0"/>
        <v>457</v>
      </c>
      <c r="G29" s="60">
        <v>0</v>
      </c>
      <c r="H29" s="1">
        <v>0</v>
      </c>
      <c r="I29" s="1">
        <v>0</v>
      </c>
      <c r="J29" s="1">
        <v>5</v>
      </c>
      <c r="K29" s="1">
        <v>2</v>
      </c>
      <c r="L29" s="1">
        <v>1</v>
      </c>
      <c r="M29" s="1">
        <v>11</v>
      </c>
      <c r="N29" s="1">
        <v>9</v>
      </c>
      <c r="O29" s="1">
        <v>18</v>
      </c>
      <c r="P29" s="1">
        <v>161</v>
      </c>
      <c r="Q29" s="1">
        <v>2</v>
      </c>
      <c r="R29" s="1">
        <v>215</v>
      </c>
      <c r="S29" s="1">
        <v>15</v>
      </c>
      <c r="T29" s="1">
        <v>12</v>
      </c>
      <c r="U29" s="1">
        <v>1</v>
      </c>
      <c r="V29" s="34">
        <v>5</v>
      </c>
    </row>
    <row r="30" spans="2:22" ht="12.75">
      <c r="B30" s="27">
        <v>23</v>
      </c>
      <c r="C30" s="18">
        <v>3</v>
      </c>
      <c r="D30" s="19">
        <v>3</v>
      </c>
      <c r="E30" s="63">
        <v>6</v>
      </c>
      <c r="F30" s="25">
        <f t="shared" si="0"/>
        <v>445</v>
      </c>
      <c r="G30" s="60">
        <v>0</v>
      </c>
      <c r="H30" s="1">
        <v>5</v>
      </c>
      <c r="I30" s="1">
        <v>3</v>
      </c>
      <c r="J30" s="1">
        <v>2</v>
      </c>
      <c r="K30" s="1">
        <v>0</v>
      </c>
      <c r="L30" s="1">
        <v>1</v>
      </c>
      <c r="M30" s="1">
        <v>5</v>
      </c>
      <c r="N30" s="1">
        <v>9</v>
      </c>
      <c r="O30" s="1">
        <v>25</v>
      </c>
      <c r="P30" s="1">
        <v>135</v>
      </c>
      <c r="Q30" s="1">
        <v>1</v>
      </c>
      <c r="R30" s="1">
        <v>235</v>
      </c>
      <c r="S30" s="1">
        <v>17</v>
      </c>
      <c r="T30" s="1">
        <v>6</v>
      </c>
      <c r="U30" s="1">
        <v>1</v>
      </c>
      <c r="V30" s="34">
        <v>0</v>
      </c>
    </row>
    <row r="31" spans="2:22" ht="12.75">
      <c r="B31" s="27">
        <v>24</v>
      </c>
      <c r="C31" s="18">
        <v>1</v>
      </c>
      <c r="D31" s="19">
        <v>6</v>
      </c>
      <c r="E31" s="63">
        <v>7</v>
      </c>
      <c r="F31" s="25">
        <f t="shared" si="0"/>
        <v>434</v>
      </c>
      <c r="G31" s="60">
        <v>0</v>
      </c>
      <c r="H31" s="1">
        <v>2</v>
      </c>
      <c r="I31" s="1">
        <v>1</v>
      </c>
      <c r="J31" s="1">
        <v>0</v>
      </c>
      <c r="K31" s="1">
        <v>1</v>
      </c>
      <c r="L31" s="1">
        <v>0</v>
      </c>
      <c r="M31" s="1">
        <v>15</v>
      </c>
      <c r="N31" s="1">
        <v>12</v>
      </c>
      <c r="O31" s="1">
        <v>15</v>
      </c>
      <c r="P31" s="1">
        <v>108</v>
      </c>
      <c r="Q31" s="1">
        <v>1</v>
      </c>
      <c r="R31" s="1">
        <v>247</v>
      </c>
      <c r="S31" s="1">
        <v>16</v>
      </c>
      <c r="T31" s="1">
        <v>11</v>
      </c>
      <c r="U31" s="1">
        <v>2</v>
      </c>
      <c r="V31" s="34">
        <v>3</v>
      </c>
    </row>
    <row r="32" spans="2:22" ht="12.75">
      <c r="B32" s="27">
        <v>25</v>
      </c>
      <c r="C32" s="18">
        <v>1</v>
      </c>
      <c r="D32" s="19">
        <v>10</v>
      </c>
      <c r="E32" s="63">
        <v>11</v>
      </c>
      <c r="F32" s="25">
        <f t="shared" si="0"/>
        <v>510</v>
      </c>
      <c r="G32" s="60">
        <v>5</v>
      </c>
      <c r="H32" s="1">
        <v>3</v>
      </c>
      <c r="I32" s="1">
        <v>2</v>
      </c>
      <c r="J32" s="1">
        <v>4</v>
      </c>
      <c r="K32" s="1">
        <v>1</v>
      </c>
      <c r="L32" s="1">
        <v>3</v>
      </c>
      <c r="M32" s="1">
        <v>20</v>
      </c>
      <c r="N32" s="1">
        <v>13</v>
      </c>
      <c r="O32" s="1">
        <v>13</v>
      </c>
      <c r="P32" s="1">
        <v>162</v>
      </c>
      <c r="Q32" s="1">
        <v>10</v>
      </c>
      <c r="R32" s="1">
        <v>234</v>
      </c>
      <c r="S32" s="1">
        <v>12</v>
      </c>
      <c r="T32" s="1">
        <v>26</v>
      </c>
      <c r="U32" s="1">
        <v>1</v>
      </c>
      <c r="V32" s="34">
        <v>1</v>
      </c>
    </row>
    <row r="33" spans="2:22" ht="12.75">
      <c r="B33" s="27">
        <v>26</v>
      </c>
      <c r="C33" s="18">
        <v>1</v>
      </c>
      <c r="D33" s="19">
        <v>18</v>
      </c>
      <c r="E33" s="63">
        <v>19</v>
      </c>
      <c r="F33" s="25">
        <f t="shared" si="0"/>
        <v>630</v>
      </c>
      <c r="G33" s="60">
        <v>3</v>
      </c>
      <c r="H33" s="1">
        <v>3</v>
      </c>
      <c r="I33" s="1">
        <v>3</v>
      </c>
      <c r="J33" s="1">
        <v>0</v>
      </c>
      <c r="K33" s="1">
        <v>2</v>
      </c>
      <c r="L33" s="1">
        <v>3</v>
      </c>
      <c r="M33" s="1">
        <v>20</v>
      </c>
      <c r="N33" s="1">
        <v>24</v>
      </c>
      <c r="O33" s="1">
        <v>22</v>
      </c>
      <c r="P33" s="1">
        <v>255</v>
      </c>
      <c r="Q33" s="1">
        <v>0</v>
      </c>
      <c r="R33" s="1">
        <v>252</v>
      </c>
      <c r="S33" s="1">
        <v>15</v>
      </c>
      <c r="T33" s="1">
        <v>20</v>
      </c>
      <c r="U33" s="1">
        <v>3</v>
      </c>
      <c r="V33" s="34">
        <v>5</v>
      </c>
    </row>
    <row r="34" spans="2:22" ht="12.75">
      <c r="B34" s="27">
        <v>27</v>
      </c>
      <c r="C34" s="18">
        <v>2</v>
      </c>
      <c r="D34" s="19">
        <v>6</v>
      </c>
      <c r="E34" s="63">
        <v>8</v>
      </c>
      <c r="F34" s="25">
        <f t="shared" si="0"/>
        <v>530</v>
      </c>
      <c r="G34" s="60">
        <v>0</v>
      </c>
      <c r="H34" s="1">
        <v>2</v>
      </c>
      <c r="I34" s="1">
        <v>1</v>
      </c>
      <c r="J34" s="1">
        <v>1</v>
      </c>
      <c r="K34" s="1">
        <v>0</v>
      </c>
      <c r="L34" s="1">
        <v>1</v>
      </c>
      <c r="M34" s="1">
        <v>6</v>
      </c>
      <c r="N34" s="1">
        <v>22</v>
      </c>
      <c r="O34" s="1">
        <v>13</v>
      </c>
      <c r="P34" s="1">
        <v>131</v>
      </c>
      <c r="Q34" s="1">
        <v>0</v>
      </c>
      <c r="R34" s="1">
        <v>324</v>
      </c>
      <c r="S34" s="1">
        <v>10</v>
      </c>
      <c r="T34" s="1">
        <v>17</v>
      </c>
      <c r="U34" s="1">
        <v>1</v>
      </c>
      <c r="V34" s="34">
        <v>1</v>
      </c>
    </row>
    <row r="35" spans="2:22" ht="12.75">
      <c r="B35" s="27">
        <v>28</v>
      </c>
      <c r="C35" s="18">
        <v>6</v>
      </c>
      <c r="D35" s="19">
        <v>9</v>
      </c>
      <c r="E35" s="63">
        <v>15</v>
      </c>
      <c r="F35" s="25">
        <f t="shared" si="0"/>
        <v>386</v>
      </c>
      <c r="G35" s="60">
        <v>0</v>
      </c>
      <c r="H35" s="1">
        <v>3</v>
      </c>
      <c r="I35" s="1">
        <v>0</v>
      </c>
      <c r="J35" s="1">
        <v>1</v>
      </c>
      <c r="K35" s="1">
        <v>2</v>
      </c>
      <c r="L35" s="1">
        <v>1</v>
      </c>
      <c r="M35" s="1">
        <v>11</v>
      </c>
      <c r="N35" s="1">
        <v>17</v>
      </c>
      <c r="O35" s="1">
        <v>9</v>
      </c>
      <c r="P35" s="1">
        <v>92</v>
      </c>
      <c r="Q35" s="1">
        <v>4</v>
      </c>
      <c r="R35" s="1">
        <v>216</v>
      </c>
      <c r="S35" s="1">
        <v>15</v>
      </c>
      <c r="T35" s="1">
        <v>12</v>
      </c>
      <c r="U35" s="1">
        <v>0</v>
      </c>
      <c r="V35" s="34">
        <v>3</v>
      </c>
    </row>
    <row r="36" spans="2:22" ht="12.75">
      <c r="B36" s="27">
        <v>29</v>
      </c>
      <c r="C36" s="18">
        <v>5</v>
      </c>
      <c r="D36" s="19">
        <v>6</v>
      </c>
      <c r="E36" s="63">
        <v>11</v>
      </c>
      <c r="F36" s="25">
        <f t="shared" si="0"/>
        <v>395</v>
      </c>
      <c r="G36" s="60">
        <v>0</v>
      </c>
      <c r="H36" s="1">
        <v>3</v>
      </c>
      <c r="I36" s="1">
        <v>2</v>
      </c>
      <c r="J36" s="1">
        <v>2</v>
      </c>
      <c r="K36" s="1">
        <v>0</v>
      </c>
      <c r="L36" s="1">
        <v>2</v>
      </c>
      <c r="M36" s="1">
        <v>13</v>
      </c>
      <c r="N36" s="1">
        <v>16</v>
      </c>
      <c r="O36" s="1">
        <v>12</v>
      </c>
      <c r="P36" s="1">
        <v>104</v>
      </c>
      <c r="Q36" s="1">
        <v>3</v>
      </c>
      <c r="R36" s="1">
        <v>206</v>
      </c>
      <c r="S36" s="1">
        <v>12</v>
      </c>
      <c r="T36" s="1">
        <v>15</v>
      </c>
      <c r="U36" s="1">
        <v>1</v>
      </c>
      <c r="V36" s="34">
        <v>4</v>
      </c>
    </row>
    <row r="37" spans="2:22" ht="12.75">
      <c r="B37" s="27">
        <v>30</v>
      </c>
      <c r="C37" s="18">
        <v>4</v>
      </c>
      <c r="D37" s="19">
        <v>8</v>
      </c>
      <c r="E37" s="63">
        <v>12</v>
      </c>
      <c r="F37" s="25">
        <f t="shared" si="0"/>
        <v>438</v>
      </c>
      <c r="G37" s="60">
        <v>2</v>
      </c>
      <c r="H37" s="1">
        <v>0</v>
      </c>
      <c r="I37" s="1">
        <v>0</v>
      </c>
      <c r="J37" s="1">
        <v>3</v>
      </c>
      <c r="K37" s="1">
        <v>2</v>
      </c>
      <c r="L37" s="1">
        <v>0</v>
      </c>
      <c r="M37" s="1">
        <v>9</v>
      </c>
      <c r="N37" s="1">
        <v>12</v>
      </c>
      <c r="O37" s="1">
        <v>14</v>
      </c>
      <c r="P37" s="1">
        <v>145</v>
      </c>
      <c r="Q37" s="1">
        <v>0</v>
      </c>
      <c r="R37" s="1">
        <v>216</v>
      </c>
      <c r="S37" s="1">
        <v>14</v>
      </c>
      <c r="T37" s="1">
        <v>17</v>
      </c>
      <c r="U37" s="1">
        <v>2</v>
      </c>
      <c r="V37" s="34">
        <v>2</v>
      </c>
    </row>
    <row r="38" spans="2:22" ht="12.75">
      <c r="B38" s="27">
        <v>31</v>
      </c>
      <c r="C38" s="18">
        <v>4</v>
      </c>
      <c r="D38" s="19">
        <v>12</v>
      </c>
      <c r="E38" s="63">
        <v>16</v>
      </c>
      <c r="F38" s="25">
        <f t="shared" si="0"/>
        <v>525</v>
      </c>
      <c r="G38" s="60">
        <v>2</v>
      </c>
      <c r="H38" s="1">
        <v>2</v>
      </c>
      <c r="I38" s="1">
        <v>3</v>
      </c>
      <c r="J38" s="1">
        <v>0</v>
      </c>
      <c r="K38" s="1">
        <v>3</v>
      </c>
      <c r="L38" s="1">
        <v>1</v>
      </c>
      <c r="M38" s="1">
        <v>12</v>
      </c>
      <c r="N38" s="1">
        <v>11</v>
      </c>
      <c r="O38" s="1">
        <v>24</v>
      </c>
      <c r="P38" s="1">
        <v>124</v>
      </c>
      <c r="Q38" s="1">
        <v>4</v>
      </c>
      <c r="R38" s="1">
        <v>287</v>
      </c>
      <c r="S38" s="1">
        <v>23</v>
      </c>
      <c r="T38" s="1">
        <v>25</v>
      </c>
      <c r="U38" s="1">
        <v>1</v>
      </c>
      <c r="V38" s="34">
        <v>3</v>
      </c>
    </row>
    <row r="39" spans="2:22" ht="12.75">
      <c r="B39" s="27">
        <v>32</v>
      </c>
      <c r="C39" s="18">
        <v>6</v>
      </c>
      <c r="D39" s="19">
        <v>10</v>
      </c>
      <c r="E39" s="63">
        <v>16</v>
      </c>
      <c r="F39" s="25">
        <f t="shared" si="0"/>
        <v>456</v>
      </c>
      <c r="G39" s="60">
        <v>4</v>
      </c>
      <c r="H39" s="1">
        <v>1</v>
      </c>
      <c r="I39" s="1">
        <v>0</v>
      </c>
      <c r="J39" s="1">
        <v>3</v>
      </c>
      <c r="K39" s="1">
        <v>0</v>
      </c>
      <c r="L39" s="1">
        <v>3</v>
      </c>
      <c r="M39" s="1">
        <v>8</v>
      </c>
      <c r="N39" s="1">
        <v>16</v>
      </c>
      <c r="O39" s="1">
        <v>12</v>
      </c>
      <c r="P39" s="1">
        <v>129</v>
      </c>
      <c r="Q39" s="1">
        <v>2</v>
      </c>
      <c r="R39" s="1">
        <v>235</v>
      </c>
      <c r="S39" s="1">
        <v>15</v>
      </c>
      <c r="T39" s="1">
        <v>20</v>
      </c>
      <c r="U39" s="1">
        <v>6</v>
      </c>
      <c r="V39" s="34">
        <v>2</v>
      </c>
    </row>
    <row r="40" spans="2:22" ht="12.75">
      <c r="B40" s="27">
        <v>33</v>
      </c>
      <c r="C40" s="18">
        <v>12</v>
      </c>
      <c r="D40" s="19">
        <v>11</v>
      </c>
      <c r="E40" s="63">
        <v>23</v>
      </c>
      <c r="F40" s="25">
        <f t="shared" si="0"/>
        <v>478</v>
      </c>
      <c r="G40" s="60">
        <v>1</v>
      </c>
      <c r="H40" s="1">
        <v>3</v>
      </c>
      <c r="I40" s="1">
        <v>2</v>
      </c>
      <c r="J40" s="1">
        <v>5</v>
      </c>
      <c r="K40" s="1">
        <v>3</v>
      </c>
      <c r="L40" s="1">
        <v>0</v>
      </c>
      <c r="M40" s="1">
        <v>30</v>
      </c>
      <c r="N40" s="1">
        <v>54</v>
      </c>
      <c r="O40" s="1">
        <v>11</v>
      </c>
      <c r="P40" s="1">
        <v>145</v>
      </c>
      <c r="Q40" s="1">
        <v>2</v>
      </c>
      <c r="R40" s="1">
        <v>189</v>
      </c>
      <c r="S40" s="1">
        <v>13</v>
      </c>
      <c r="T40" s="1">
        <v>19</v>
      </c>
      <c r="U40" s="1">
        <v>0</v>
      </c>
      <c r="V40" s="34">
        <v>1</v>
      </c>
    </row>
    <row r="41" spans="2:22" ht="12.75">
      <c r="B41" s="27">
        <v>34</v>
      </c>
      <c r="C41" s="18">
        <v>3</v>
      </c>
      <c r="D41" s="19">
        <v>11</v>
      </c>
      <c r="E41" s="63">
        <v>14</v>
      </c>
      <c r="F41" s="25">
        <f t="shared" si="0"/>
        <v>301</v>
      </c>
      <c r="G41" s="60">
        <v>1</v>
      </c>
      <c r="H41" s="1">
        <v>0</v>
      </c>
      <c r="I41" s="1">
        <v>0</v>
      </c>
      <c r="J41" s="1">
        <v>4</v>
      </c>
      <c r="K41" s="1">
        <v>0</v>
      </c>
      <c r="L41" s="1">
        <v>0</v>
      </c>
      <c r="M41" s="1">
        <v>10</v>
      </c>
      <c r="N41" s="1">
        <v>41</v>
      </c>
      <c r="O41" s="1">
        <v>11</v>
      </c>
      <c r="P41" s="1">
        <v>83</v>
      </c>
      <c r="Q41" s="1">
        <v>2</v>
      </c>
      <c r="R41" s="1">
        <v>134</v>
      </c>
      <c r="S41" s="1">
        <v>5</v>
      </c>
      <c r="T41" s="1">
        <v>9</v>
      </c>
      <c r="U41" s="1">
        <v>0</v>
      </c>
      <c r="V41" s="34">
        <v>1</v>
      </c>
    </row>
    <row r="42" spans="2:22" ht="12.75">
      <c r="B42" s="27">
        <v>35</v>
      </c>
      <c r="C42" s="18">
        <v>3</v>
      </c>
      <c r="D42" s="19">
        <v>9</v>
      </c>
      <c r="E42" s="63">
        <v>12</v>
      </c>
      <c r="F42" s="25">
        <f t="shared" si="0"/>
        <v>443</v>
      </c>
      <c r="G42" s="60">
        <v>2</v>
      </c>
      <c r="H42" s="1">
        <v>3</v>
      </c>
      <c r="I42" s="1">
        <v>2</v>
      </c>
      <c r="J42" s="1">
        <v>0</v>
      </c>
      <c r="K42" s="1">
        <v>2</v>
      </c>
      <c r="L42" s="1">
        <v>0</v>
      </c>
      <c r="M42" s="1">
        <v>8</v>
      </c>
      <c r="N42" s="1">
        <v>30</v>
      </c>
      <c r="O42" s="1">
        <v>11</v>
      </c>
      <c r="P42" s="1">
        <v>101</v>
      </c>
      <c r="Q42" s="1">
        <v>4</v>
      </c>
      <c r="R42" s="1">
        <v>237</v>
      </c>
      <c r="S42" s="1">
        <v>22</v>
      </c>
      <c r="T42" s="1">
        <v>16</v>
      </c>
      <c r="U42" s="1">
        <v>0</v>
      </c>
      <c r="V42" s="34">
        <v>5</v>
      </c>
    </row>
    <row r="43" spans="2:22" ht="12.75">
      <c r="B43" s="27">
        <v>36</v>
      </c>
      <c r="C43" s="18">
        <v>5</v>
      </c>
      <c r="D43" s="19">
        <v>14</v>
      </c>
      <c r="E43" s="63">
        <v>19</v>
      </c>
      <c r="F43" s="25">
        <f t="shared" si="0"/>
        <v>489</v>
      </c>
      <c r="G43" s="60">
        <v>0</v>
      </c>
      <c r="H43" s="1">
        <v>3</v>
      </c>
      <c r="I43" s="1">
        <v>0</v>
      </c>
      <c r="J43" s="1">
        <v>2</v>
      </c>
      <c r="K43" s="1">
        <v>4</v>
      </c>
      <c r="L43" s="1">
        <v>3</v>
      </c>
      <c r="M43" s="1">
        <v>9</v>
      </c>
      <c r="N43" s="1">
        <v>35</v>
      </c>
      <c r="O43" s="1">
        <v>10</v>
      </c>
      <c r="P43" s="1">
        <v>137</v>
      </c>
      <c r="Q43" s="1">
        <v>6</v>
      </c>
      <c r="R43" s="1">
        <v>242</v>
      </c>
      <c r="S43" s="1">
        <v>18</v>
      </c>
      <c r="T43" s="1">
        <v>15</v>
      </c>
      <c r="U43" s="1">
        <v>2</v>
      </c>
      <c r="V43" s="34">
        <v>3</v>
      </c>
    </row>
    <row r="44" spans="2:22" ht="12.75">
      <c r="B44" s="27">
        <v>37</v>
      </c>
      <c r="C44" s="18">
        <v>4</v>
      </c>
      <c r="D44" s="19">
        <v>16</v>
      </c>
      <c r="E44" s="63">
        <v>20</v>
      </c>
      <c r="F44" s="25">
        <f t="shared" si="0"/>
        <v>406</v>
      </c>
      <c r="G44" s="60">
        <v>1</v>
      </c>
      <c r="H44" s="1">
        <v>1</v>
      </c>
      <c r="I44" s="1">
        <v>7</v>
      </c>
      <c r="J44" s="1">
        <v>0</v>
      </c>
      <c r="K44" s="1">
        <v>0</v>
      </c>
      <c r="L44" s="1">
        <v>0</v>
      </c>
      <c r="M44" s="1">
        <v>12</v>
      </c>
      <c r="N44" s="1">
        <v>20</v>
      </c>
      <c r="O44" s="1">
        <v>11</v>
      </c>
      <c r="P44" s="1">
        <v>130</v>
      </c>
      <c r="Q44" s="1">
        <v>2</v>
      </c>
      <c r="R44" s="1">
        <v>183</v>
      </c>
      <c r="S44" s="1">
        <v>21</v>
      </c>
      <c r="T44" s="1">
        <v>15</v>
      </c>
      <c r="U44" s="1">
        <v>2</v>
      </c>
      <c r="V44" s="34">
        <v>1</v>
      </c>
    </row>
    <row r="45" spans="2:22" ht="12.75">
      <c r="B45" s="27">
        <v>38</v>
      </c>
      <c r="C45" s="18">
        <v>4</v>
      </c>
      <c r="D45" s="19">
        <v>9</v>
      </c>
      <c r="E45" s="63">
        <v>13</v>
      </c>
      <c r="F45" s="25">
        <f t="shared" si="0"/>
        <v>513</v>
      </c>
      <c r="G45" s="60">
        <v>0</v>
      </c>
      <c r="H45" s="1">
        <v>2</v>
      </c>
      <c r="I45" s="1">
        <v>0</v>
      </c>
      <c r="J45" s="1">
        <v>0</v>
      </c>
      <c r="K45" s="1">
        <v>2</v>
      </c>
      <c r="L45" s="1">
        <v>2</v>
      </c>
      <c r="M45" s="1">
        <v>20</v>
      </c>
      <c r="N45" s="1">
        <v>26</v>
      </c>
      <c r="O45" s="1">
        <v>7</v>
      </c>
      <c r="P45" s="1">
        <v>164</v>
      </c>
      <c r="Q45" s="1">
        <v>1</v>
      </c>
      <c r="R45" s="1">
        <v>248</v>
      </c>
      <c r="S45" s="1">
        <v>18</v>
      </c>
      <c r="T45" s="1">
        <v>18</v>
      </c>
      <c r="U45" s="1">
        <v>3</v>
      </c>
      <c r="V45" s="34">
        <v>2</v>
      </c>
    </row>
    <row r="46" spans="2:22" ht="12.75">
      <c r="B46" s="27">
        <v>39</v>
      </c>
      <c r="C46" s="18">
        <v>1</v>
      </c>
      <c r="D46" s="19">
        <v>9</v>
      </c>
      <c r="E46" s="63">
        <v>10</v>
      </c>
      <c r="F46" s="25">
        <f t="shared" si="0"/>
        <v>289</v>
      </c>
      <c r="G46" s="60">
        <v>0</v>
      </c>
      <c r="H46" s="1">
        <v>2</v>
      </c>
      <c r="I46" s="1">
        <v>1</v>
      </c>
      <c r="J46" s="1">
        <v>0</v>
      </c>
      <c r="K46" s="1">
        <v>0</v>
      </c>
      <c r="L46" s="1">
        <v>0</v>
      </c>
      <c r="M46" s="1">
        <v>11</v>
      </c>
      <c r="N46" s="1">
        <v>13</v>
      </c>
      <c r="O46" s="1">
        <v>6</v>
      </c>
      <c r="P46" s="1">
        <v>118</v>
      </c>
      <c r="Q46" s="1">
        <v>6</v>
      </c>
      <c r="R46" s="1">
        <v>107</v>
      </c>
      <c r="S46" s="1">
        <v>11</v>
      </c>
      <c r="T46" s="1">
        <v>14</v>
      </c>
      <c r="U46" s="1">
        <v>0</v>
      </c>
      <c r="V46" s="34">
        <v>0</v>
      </c>
    </row>
    <row r="47" spans="2:22" ht="12.75">
      <c r="B47" s="27">
        <v>40</v>
      </c>
      <c r="C47" s="18">
        <v>4</v>
      </c>
      <c r="D47" s="19">
        <v>8</v>
      </c>
      <c r="E47" s="63">
        <v>12</v>
      </c>
      <c r="F47" s="25">
        <f t="shared" si="0"/>
        <v>227</v>
      </c>
      <c r="G47" s="60">
        <v>2</v>
      </c>
      <c r="H47" s="1">
        <v>0</v>
      </c>
      <c r="I47" s="1">
        <v>1</v>
      </c>
      <c r="J47" s="1">
        <v>3</v>
      </c>
      <c r="K47" s="1">
        <v>0</v>
      </c>
      <c r="L47" s="1">
        <v>0</v>
      </c>
      <c r="M47" s="1">
        <v>17</v>
      </c>
      <c r="N47" s="1">
        <v>11</v>
      </c>
      <c r="O47" s="1">
        <v>8</v>
      </c>
      <c r="P47" s="1">
        <v>68</v>
      </c>
      <c r="Q47" s="1">
        <v>5</v>
      </c>
      <c r="R47" s="1">
        <v>94</v>
      </c>
      <c r="S47" s="1">
        <v>11</v>
      </c>
      <c r="T47" s="1">
        <v>7</v>
      </c>
      <c r="U47" s="1">
        <v>0</v>
      </c>
      <c r="V47" s="34">
        <v>0</v>
      </c>
    </row>
    <row r="48" spans="2:22" ht="12.75">
      <c r="B48" s="27">
        <v>41</v>
      </c>
      <c r="C48" s="18">
        <v>1</v>
      </c>
      <c r="D48" s="19">
        <v>6</v>
      </c>
      <c r="E48" s="63">
        <v>7</v>
      </c>
      <c r="F48" s="25">
        <f t="shared" si="0"/>
        <v>139</v>
      </c>
      <c r="G48" s="60">
        <v>0</v>
      </c>
      <c r="H48" s="1">
        <v>0</v>
      </c>
      <c r="I48" s="1">
        <v>1</v>
      </c>
      <c r="J48" s="1">
        <v>0</v>
      </c>
      <c r="K48" s="1">
        <v>0</v>
      </c>
      <c r="L48" s="1">
        <v>1</v>
      </c>
      <c r="M48" s="1">
        <v>3</v>
      </c>
      <c r="N48" s="1">
        <v>8</v>
      </c>
      <c r="O48" s="1">
        <v>6</v>
      </c>
      <c r="P48" s="1">
        <v>45</v>
      </c>
      <c r="Q48" s="1">
        <v>4</v>
      </c>
      <c r="R48" s="1">
        <v>58</v>
      </c>
      <c r="S48" s="1">
        <v>8</v>
      </c>
      <c r="T48" s="1">
        <v>4</v>
      </c>
      <c r="U48" s="1">
        <v>1</v>
      </c>
      <c r="V48" s="34">
        <v>0</v>
      </c>
    </row>
    <row r="49" spans="2:22" ht="12.75">
      <c r="B49" s="27">
        <v>42</v>
      </c>
      <c r="C49" s="18">
        <v>4</v>
      </c>
      <c r="D49" s="19">
        <v>10</v>
      </c>
      <c r="E49" s="63">
        <v>14</v>
      </c>
      <c r="F49" s="25">
        <f t="shared" si="0"/>
        <v>226</v>
      </c>
      <c r="G49" s="60">
        <v>0</v>
      </c>
      <c r="H49" s="1">
        <v>0</v>
      </c>
      <c r="I49" s="1">
        <v>0</v>
      </c>
      <c r="J49" s="1">
        <v>1</v>
      </c>
      <c r="K49" s="1">
        <v>0</v>
      </c>
      <c r="L49" s="1">
        <v>0</v>
      </c>
      <c r="M49" s="1">
        <v>4</v>
      </c>
      <c r="N49" s="1">
        <v>11</v>
      </c>
      <c r="O49" s="1">
        <v>4</v>
      </c>
      <c r="P49" s="1">
        <v>76</v>
      </c>
      <c r="Q49" s="1">
        <v>4</v>
      </c>
      <c r="R49" s="1">
        <v>99</v>
      </c>
      <c r="S49" s="1">
        <v>7</v>
      </c>
      <c r="T49" s="1">
        <v>16</v>
      </c>
      <c r="U49" s="1">
        <v>0</v>
      </c>
      <c r="V49" s="34">
        <v>4</v>
      </c>
    </row>
    <row r="50" spans="2:22" ht="13.5" thickBot="1">
      <c r="B50" s="28">
        <v>43</v>
      </c>
      <c r="C50" s="30">
        <v>2</v>
      </c>
      <c r="D50" s="21">
        <v>3</v>
      </c>
      <c r="E50" s="23">
        <v>5</v>
      </c>
      <c r="F50" s="26">
        <f t="shared" si="0"/>
        <v>104</v>
      </c>
      <c r="G50" s="61">
        <v>1</v>
      </c>
      <c r="H50" s="7">
        <v>1</v>
      </c>
      <c r="I50" s="7">
        <v>1</v>
      </c>
      <c r="J50" s="7">
        <v>1</v>
      </c>
      <c r="K50" s="7">
        <v>1</v>
      </c>
      <c r="L50" s="7">
        <v>0</v>
      </c>
      <c r="M50" s="7">
        <v>8</v>
      </c>
      <c r="N50" s="7">
        <v>5</v>
      </c>
      <c r="O50" s="7">
        <v>4</v>
      </c>
      <c r="P50" s="7">
        <v>35</v>
      </c>
      <c r="Q50" s="7">
        <v>1</v>
      </c>
      <c r="R50" s="7">
        <v>39</v>
      </c>
      <c r="S50" s="7">
        <v>3</v>
      </c>
      <c r="T50" s="7">
        <v>2</v>
      </c>
      <c r="U50" s="7">
        <v>1</v>
      </c>
      <c r="V50" s="35">
        <v>1</v>
      </c>
    </row>
    <row r="51" spans="2:22" ht="16.5" thickTop="1">
      <c r="B51" s="75" t="s">
        <v>4</v>
      </c>
      <c r="C51" s="70">
        <f>SUM(C8:C50)</f>
        <v>179</v>
      </c>
      <c r="D51" s="70">
        <f>SUM(D8:D50)</f>
        <v>508</v>
      </c>
      <c r="E51" s="71">
        <f>SUM(E8:E50)</f>
        <v>687</v>
      </c>
      <c r="F51" s="72">
        <f t="shared" si="0"/>
        <v>20332</v>
      </c>
      <c r="G51" s="62">
        <f aca="true" t="shared" si="1" ref="G51:O51">SUM(G8:G50)</f>
        <v>49</v>
      </c>
      <c r="H51" s="62">
        <f t="shared" si="1"/>
        <v>117</v>
      </c>
      <c r="I51" s="62">
        <f t="shared" si="1"/>
        <v>79</v>
      </c>
      <c r="J51" s="62">
        <f t="shared" si="1"/>
        <v>99</v>
      </c>
      <c r="K51" s="62">
        <f t="shared" si="1"/>
        <v>68</v>
      </c>
      <c r="L51" s="62">
        <f t="shared" si="1"/>
        <v>58</v>
      </c>
      <c r="M51" s="62">
        <f t="shared" si="1"/>
        <v>742</v>
      </c>
      <c r="N51" s="62">
        <f t="shared" si="1"/>
        <v>1042</v>
      </c>
      <c r="O51" s="62">
        <f t="shared" si="1"/>
        <v>595</v>
      </c>
      <c r="P51" s="62">
        <f aca="true" t="shared" si="2" ref="P51:V51">SUM(P8:P50)</f>
        <v>6271</v>
      </c>
      <c r="Q51" s="62">
        <f t="shared" si="2"/>
        <v>145</v>
      </c>
      <c r="R51" s="62">
        <f t="shared" si="2"/>
        <v>9506</v>
      </c>
      <c r="S51" s="62">
        <f t="shared" si="2"/>
        <v>651</v>
      </c>
      <c r="T51" s="62">
        <f t="shared" si="2"/>
        <v>733</v>
      </c>
      <c r="U51" s="62">
        <f t="shared" si="2"/>
        <v>69</v>
      </c>
      <c r="V51" s="79">
        <f t="shared" si="2"/>
        <v>108</v>
      </c>
    </row>
    <row r="52" spans="2:22" ht="15">
      <c r="B52" s="76" t="s">
        <v>6</v>
      </c>
      <c r="C52" s="73">
        <f>C51*100/(E51+F51)</f>
        <v>0.8516104476901851</v>
      </c>
      <c r="D52" s="73">
        <f>D51*100/(E51+F51)</f>
        <v>2.4168609353442125</v>
      </c>
      <c r="E52" s="73">
        <f>E51*100/(E51+F51)</f>
        <v>3.2684713830343974</v>
      </c>
      <c r="F52" s="8">
        <f>F51*100/(E51+F51)</f>
        <v>96.7315286169656</v>
      </c>
      <c r="G52" s="74">
        <f>G51*100/(F51)</f>
        <v>0.24099940979736376</v>
      </c>
      <c r="H52" s="74">
        <f>H51*100/(F51)</f>
        <v>0.5754475703324808</v>
      </c>
      <c r="I52" s="74">
        <f>I51*100/(F51)</f>
        <v>0.38855006885697424</v>
      </c>
      <c r="J52" s="74">
        <f>J51*100/(F51)</f>
        <v>0.48691717489671454</v>
      </c>
      <c r="K52" s="74">
        <f>K51*100/(F51)</f>
        <v>0.33444816053511706</v>
      </c>
      <c r="L52" s="74">
        <f>L51*100/(F51)</f>
        <v>0.2852646075152469</v>
      </c>
      <c r="M52" s="74">
        <f>M51*100/(F51)</f>
        <v>3.6494196340743654</v>
      </c>
      <c r="N52" s="74">
        <f>N51*100/(F51)</f>
        <v>5.12492622467047</v>
      </c>
      <c r="O52" s="74">
        <f>O51*100/(F51)</f>
        <v>2.9264214046822743</v>
      </c>
      <c r="P52" s="74">
        <f>P51*100/(F51)</f>
        <v>30.843006098760576</v>
      </c>
      <c r="Q52" s="74">
        <f>Q51*100/(F51)</f>
        <v>0.7131615187881173</v>
      </c>
      <c r="R52" s="74">
        <f>R51*100/(F51)</f>
        <v>46.75388550068857</v>
      </c>
      <c r="S52" s="74">
        <f>S51*100/(F51)</f>
        <v>3.201849301593547</v>
      </c>
      <c r="T52" s="74">
        <f>T51*100/(F51)</f>
        <v>3.6051544363564823</v>
      </c>
      <c r="U52" s="74">
        <f>U51*100/(F51)</f>
        <v>0.3393665158371041</v>
      </c>
      <c r="V52" s="80">
        <f>V51*100/(E51+F51)</f>
        <v>0.5138208287739664</v>
      </c>
    </row>
    <row r="53" spans="2:22" ht="12.75">
      <c r="B53" s="100" t="s">
        <v>31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2"/>
    </row>
    <row r="55" ht="12.75">
      <c r="F55" s="78"/>
    </row>
    <row r="57" ht="12.75">
      <c r="G57" s="77"/>
    </row>
  </sheetData>
  <mergeCells count="4">
    <mergeCell ref="B1:V1"/>
    <mergeCell ref="B2:V2"/>
    <mergeCell ref="B3:V3"/>
    <mergeCell ref="B53:V53"/>
  </mergeCells>
  <printOptions/>
  <pageMargins left="0" right="0" top="0.984251968503937" bottom="0.984251968503937" header="0.5118110236220472" footer="0.5118110236220472"/>
  <pageSetup horizontalDpi="300" verticalDpi="3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2008-04-16T16:38:04Z</cp:lastPrinted>
  <dcterms:created xsi:type="dcterms:W3CDTF">2006-04-05T12:46:15Z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